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国年/"/>
    </mc:Choice>
  </mc:AlternateContent>
  <xr:revisionPtr revIDLastSave="72" documentId="13_ncr:1_{A683AD78-170D-4E72-AFD4-F257D4754D0E}" xr6:coauthVersionLast="47" xr6:coauthVersionMax="47" xr10:uidLastSave="{F517A2CD-56FB-40B3-BD0F-6EA964673E81}"/>
  <bookViews>
    <workbookView xWindow="-28920" yWindow="1110" windowWidth="29040" windowHeight="15720" tabRatio="705" xr2:uid="{00000000-000D-0000-FFFF-FFFF00000000}"/>
  </bookViews>
  <sheets>
    <sheet name="シート1（物件費支出内訳一覧表）" sheetId="19" r:id="rId1"/>
  </sheets>
  <definedNames>
    <definedName name="_xlnm.Print_Area" localSheetId="0">'シート1（物件費支出内訳一覧表）'!$A$1:$AA$523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5" i="19" l="1"/>
  <c r="W314" i="19"/>
  <c r="K504" i="19"/>
  <c r="W504" i="19"/>
  <c r="K391" i="19"/>
  <c r="W391" i="19"/>
  <c r="K334" i="19"/>
  <c r="W334" i="19"/>
  <c r="K411" i="19" l="1"/>
  <c r="V467" i="19"/>
  <c r="J467" i="19"/>
  <c r="V468" i="19" s="1"/>
  <c r="V356" i="19"/>
  <c r="V355" i="19"/>
  <c r="V296" i="19" l="1"/>
  <c r="J296" i="19"/>
  <c r="V297" i="19" l="1"/>
  <c r="C28" i="19" l="1"/>
  <c r="K522" i="19" l="1"/>
  <c r="Y501" i="19"/>
  <c r="U446" i="19"/>
  <c r="K446" i="19"/>
  <c r="Y388" i="19"/>
  <c r="Y331" i="19"/>
  <c r="W274" i="19"/>
  <c r="W275" i="19" s="1"/>
  <c r="U274" i="19"/>
  <c r="U275" i="19" s="1"/>
  <c r="S274" i="19"/>
  <c r="S275" i="19" s="1"/>
  <c r="Q274" i="19"/>
  <c r="Q275" i="19" s="1"/>
  <c r="O274" i="19"/>
  <c r="O275" i="19" s="1"/>
  <c r="M274" i="19"/>
  <c r="M275" i="19" s="1"/>
  <c r="K274" i="19"/>
  <c r="K275" i="19" s="1"/>
  <c r="I274" i="19"/>
  <c r="I275" i="19" s="1"/>
  <c r="G274" i="19"/>
  <c r="G275" i="19" s="1"/>
  <c r="E274" i="19"/>
  <c r="E275" i="19" s="1"/>
  <c r="E276" i="19" l="1"/>
  <c r="Q276" i="19"/>
  <c r="U184" i="19"/>
  <c r="U183" i="19"/>
  <c r="U182" i="19"/>
  <c r="U181" i="19"/>
  <c r="U180" i="19"/>
  <c r="U179" i="19"/>
  <c r="U178" i="19"/>
  <c r="U177" i="19"/>
  <c r="U176" i="19"/>
  <c r="U175" i="19"/>
  <c r="U174" i="19"/>
  <c r="U173" i="19"/>
  <c r="J167" i="19"/>
  <c r="T112" i="19"/>
  <c r="H112" i="19"/>
  <c r="P60" i="19"/>
  <c r="U185" i="19" l="1"/>
  <c r="U485" i="19"/>
  <c r="M485" i="19"/>
  <c r="G485" i="19"/>
  <c r="Y482" i="19"/>
  <c r="Y464" i="19"/>
  <c r="U428" i="19"/>
  <c r="M428" i="19"/>
  <c r="G428" i="19"/>
  <c r="Y425" i="19"/>
  <c r="Y408" i="19"/>
  <c r="U372" i="19"/>
  <c r="M372" i="19"/>
  <c r="G372" i="19"/>
  <c r="Y369" i="19"/>
  <c r="Y352" i="19"/>
  <c r="M314" i="19"/>
  <c r="G314" i="19"/>
  <c r="Y311" i="19"/>
  <c r="Y293" i="19"/>
  <c r="W254" i="19"/>
  <c r="W255" i="19" s="1"/>
  <c r="U254" i="19"/>
  <c r="U255" i="19" s="1"/>
  <c r="S254" i="19"/>
  <c r="S255" i="19" s="1"/>
  <c r="Q254" i="19"/>
  <c r="Q255" i="19" s="1"/>
  <c r="O254" i="19"/>
  <c r="O255" i="19" s="1"/>
  <c r="M254" i="19"/>
  <c r="M255" i="19" s="1"/>
  <c r="K254" i="19"/>
  <c r="K255" i="19" s="1"/>
  <c r="I254" i="19"/>
  <c r="I255" i="19" s="1"/>
  <c r="G254" i="19"/>
  <c r="G255" i="19" s="1"/>
  <c r="E254" i="19"/>
  <c r="E255" i="19" s="1"/>
  <c r="Y251" i="19"/>
  <c r="W236" i="19"/>
  <c r="W237" i="19" s="1"/>
  <c r="U236" i="19"/>
  <c r="U237" i="19" s="1"/>
  <c r="S236" i="19"/>
  <c r="S237" i="19" s="1"/>
  <c r="Q236" i="19"/>
  <c r="Q237" i="19" s="1"/>
  <c r="O236" i="19"/>
  <c r="O237" i="19" s="1"/>
  <c r="M236" i="19"/>
  <c r="M237" i="19" s="1"/>
  <c r="K236" i="19"/>
  <c r="K237" i="19" s="1"/>
  <c r="I236" i="19"/>
  <c r="I237" i="19" s="1"/>
  <c r="G236" i="19"/>
  <c r="G237" i="19" s="1"/>
  <c r="E236" i="19"/>
  <c r="E237" i="19" s="1"/>
  <c r="Y233" i="19"/>
  <c r="U212" i="19"/>
  <c r="O212" i="19"/>
  <c r="I212" i="19"/>
  <c r="C212" i="19"/>
  <c r="X209" i="19"/>
  <c r="R209" i="19"/>
  <c r="L209" i="19"/>
  <c r="F209" i="19"/>
  <c r="U149" i="19"/>
  <c r="U148" i="19"/>
  <c r="Y147" i="19"/>
  <c r="U147" i="19"/>
  <c r="U146" i="19"/>
  <c r="U145" i="19"/>
  <c r="U144" i="19"/>
  <c r="U143" i="19"/>
  <c r="U142" i="19"/>
  <c r="U141" i="19"/>
  <c r="U140" i="19"/>
  <c r="U139" i="19"/>
  <c r="U138" i="19"/>
  <c r="W133" i="19"/>
  <c r="Q133" i="19"/>
  <c r="I133" i="19"/>
  <c r="Y130" i="19"/>
  <c r="T95" i="19"/>
  <c r="H95" i="19"/>
  <c r="X92" i="19"/>
  <c r="L92" i="19"/>
  <c r="T78" i="19"/>
  <c r="H78" i="19"/>
  <c r="X75" i="19"/>
  <c r="L75" i="19"/>
  <c r="P54" i="19"/>
  <c r="O47" i="19"/>
  <c r="M47" i="19"/>
  <c r="B40" i="19"/>
  <c r="O38" i="19"/>
  <c r="M38" i="19"/>
  <c r="B31" i="19"/>
  <c r="I28" i="19"/>
  <c r="F40" i="19" s="1"/>
  <c r="F31" i="19"/>
  <c r="P31" i="19" s="1"/>
  <c r="F36" i="19" l="1"/>
  <c r="P36" i="19" s="1"/>
  <c r="U150" i="19"/>
  <c r="Q256" i="19"/>
  <c r="F32" i="19"/>
  <c r="P32" i="19" s="1"/>
  <c r="E238" i="19"/>
  <c r="F34" i="19"/>
  <c r="P34" i="19" s="1"/>
  <c r="E256" i="19"/>
  <c r="K256" i="19"/>
  <c r="F46" i="19"/>
  <c r="P46" i="19" s="1"/>
  <c r="F44" i="19"/>
  <c r="P44" i="19" s="1"/>
  <c r="F42" i="19"/>
  <c r="P42" i="19" s="1"/>
  <c r="P40" i="19"/>
  <c r="F45" i="19"/>
  <c r="P45" i="19" s="1"/>
  <c r="F43" i="19"/>
  <c r="P43" i="19" s="1"/>
  <c r="F41" i="19"/>
  <c r="P41" i="19" s="1"/>
  <c r="F33" i="19"/>
  <c r="P33" i="19" s="1"/>
  <c r="F35" i="19"/>
  <c r="P35" i="19" s="1"/>
  <c r="F37" i="19"/>
  <c r="P37"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Q222" authorId="0" shapeId="0" xr:uid="{00000000-0006-0000-0000-000001000000}">
      <text>
        <r>
          <rPr>
            <b/>
            <sz val="9"/>
            <color indexed="81"/>
            <rFont val="MS P ゴシック"/>
            <family val="3"/>
            <charset val="128"/>
          </rPr>
          <t>編集可能ですので、必要に応じ編集してください。
独自様式でも差し支えありません。</t>
        </r>
      </text>
    </comment>
    <comment ref="V297" authorId="0" shapeId="0" xr:uid="{00000000-0006-0000-0000-000002000000}">
      <text>
        <r>
          <rPr>
            <b/>
            <sz val="9"/>
            <color indexed="10"/>
            <rFont val="MS P ゴシック"/>
            <family val="3"/>
            <charset val="128"/>
          </rPr>
          <t>このうち、電算関係委託料については、決算【見込】報告書の「（再掲）電算関係委託料」の欄にも忘れずに計上ください。（福祉・特障も同様）</t>
        </r>
      </text>
    </comment>
    <comment ref="K334" authorId="0" shapeId="0" xr:uid="{00000000-0006-0000-0000-000003000000}">
      <text>
        <r>
          <rPr>
            <b/>
            <sz val="9"/>
            <color indexed="10"/>
            <rFont val="MS P ゴシック"/>
            <family val="3"/>
            <charset val="128"/>
          </rPr>
          <t>このうち、電算関係委託料については、決算【見込】報告書の「（再掲）電算関係委託料」の欄にも忘れずに計上ください。</t>
        </r>
      </text>
    </comment>
    <comment ref="V356" authorId="0" shapeId="0" xr:uid="{00000000-0006-0000-0000-000004000000}">
      <text>
        <r>
          <rPr>
            <b/>
            <sz val="9"/>
            <color indexed="10"/>
            <rFont val="MS P ゴシック"/>
            <family val="3"/>
            <charset val="128"/>
          </rPr>
          <t>このうち、電子計算機使用料等については、決算【見込】報告書の「（再掲）電子計算機使用料等」の欄にも忘れずに計上ください。（福祉・特障も同様）</t>
        </r>
      </text>
    </comment>
    <comment ref="K391" authorId="0" shapeId="0" xr:uid="{00000000-0006-0000-0000-000005000000}">
      <text>
        <r>
          <rPr>
            <b/>
            <sz val="9"/>
            <color indexed="10"/>
            <rFont val="MS P ゴシック"/>
            <family val="3"/>
            <charset val="128"/>
          </rPr>
          <t>このうち、電子計算機使用料等については、決算【見込】報告書の様式第３号「（再掲）電子計算機使用料等」の欄にも忘れずに計上ください。</t>
        </r>
      </text>
    </comment>
    <comment ref="V468" authorId="0" shapeId="0" xr:uid="{00000000-0006-0000-0000-000006000000}">
      <text>
        <r>
          <rPr>
            <b/>
            <sz val="9"/>
            <color indexed="10"/>
            <rFont val="MS P ゴシック"/>
            <family val="3"/>
            <charset val="128"/>
          </rPr>
          <t>このうち、電子計算機使用負担金等については、決算【見込】報告書の様式第３号「（再掲）電子計算機使用負担金等」の欄にも忘れずに計上ください。（福祉・特障も同様）</t>
        </r>
      </text>
    </comment>
    <comment ref="K504" authorId="0" shapeId="0" xr:uid="{00000000-0006-0000-0000-000007000000}">
      <text>
        <r>
          <rPr>
            <b/>
            <sz val="9"/>
            <color indexed="10"/>
            <rFont val="MS P ゴシック"/>
            <family val="3"/>
            <charset val="128"/>
          </rPr>
          <t>このうち、電子計算機使用負担金等については、決算【見込】報告書の様式第３号「（再掲）電子計算機使用負担金等」の欄にも忘れずに計上ください。</t>
        </r>
      </text>
    </comment>
  </commentList>
</comments>
</file>

<file path=xl/sharedStrings.xml><?xml version="1.0" encoding="utf-8"?>
<sst xmlns="http://schemas.openxmlformats.org/spreadsheetml/2006/main" count="666" uniqueCount="139">
  <si>
    <t>物件費支出内訳一覧表</t>
    <rPh sb="0" eb="3">
      <t>ブッケンヒ</t>
    </rPh>
    <rPh sb="3" eb="5">
      <t>シシュツ</t>
    </rPh>
    <rPh sb="5" eb="7">
      <t>ウチワケ</t>
    </rPh>
    <rPh sb="7" eb="10">
      <t>イチランヒョウ</t>
    </rPh>
    <phoneticPr fontId="4"/>
  </si>
  <si>
    <t>１　報酬</t>
    <rPh sb="2" eb="4">
      <t>ホウシュウ</t>
    </rPh>
    <phoneticPr fontId="4"/>
  </si>
  <si>
    <t>非常勤職員報酬（１）</t>
    <rPh sb="0" eb="3">
      <t>ヒジョウキン</t>
    </rPh>
    <rPh sb="3" eb="5">
      <t>ショクイン</t>
    </rPh>
    <rPh sb="5" eb="7">
      <t>ホウシュウ</t>
    </rPh>
    <phoneticPr fontId="4"/>
  </si>
  <si>
    <t>非常勤職員報酬（２）</t>
    <rPh sb="0" eb="3">
      <t>ヒジョウキン</t>
    </rPh>
    <rPh sb="3" eb="5">
      <t>ショクイン</t>
    </rPh>
    <rPh sb="5" eb="7">
      <t>ホウシュウ</t>
    </rPh>
    <phoneticPr fontId="4"/>
  </si>
  <si>
    <t>月</t>
    <rPh sb="0" eb="1">
      <t>ツキ</t>
    </rPh>
    <phoneticPr fontId="4"/>
  </si>
  <si>
    <t>金　額</t>
    <rPh sb="0" eb="1">
      <t>カネ</t>
    </rPh>
    <rPh sb="2" eb="3">
      <t>ガク</t>
    </rPh>
    <phoneticPr fontId="4"/>
  </si>
  <si>
    <t>計</t>
    <rPh sb="0" eb="1">
      <t>ケイ</t>
    </rPh>
    <phoneticPr fontId="4"/>
  </si>
  <si>
    <t>合計金額</t>
    <rPh sb="0" eb="2">
      <t>ゴウケイ</t>
    </rPh>
    <rPh sb="2" eb="4">
      <t>キンガク</t>
    </rPh>
    <phoneticPr fontId="4"/>
  </si>
  <si>
    <t>　</t>
    <phoneticPr fontId="4"/>
  </si>
  <si>
    <t>従事割合</t>
    <rPh sb="0" eb="2">
      <t>ジュウジ</t>
    </rPh>
    <rPh sb="2" eb="4">
      <t>ワリアイ</t>
    </rPh>
    <phoneticPr fontId="4"/>
  </si>
  <si>
    <t>現要額</t>
    <rPh sb="0" eb="1">
      <t>ゲン</t>
    </rPh>
    <rPh sb="1" eb="2">
      <t>ヨウ</t>
    </rPh>
    <rPh sb="2" eb="3">
      <t>ガク</t>
    </rPh>
    <phoneticPr fontId="4"/>
  </si>
  <si>
    <t>基礎年金等</t>
    <phoneticPr fontId="3"/>
  </si>
  <si>
    <t>×</t>
  </si>
  <si>
    <t>＝</t>
  </si>
  <si>
    <t>国年様式第３号（１）「報酬」に計上</t>
    <rPh sb="0" eb="1">
      <t>コク</t>
    </rPh>
    <rPh sb="1" eb="2">
      <t>ネン</t>
    </rPh>
    <rPh sb="2" eb="4">
      <t>ヨウシキ</t>
    </rPh>
    <rPh sb="4" eb="5">
      <t>ダイ</t>
    </rPh>
    <rPh sb="6" eb="7">
      <t>ゴウ</t>
    </rPh>
    <rPh sb="11" eb="13">
      <t>ホウシュウ</t>
    </rPh>
    <rPh sb="15" eb="17">
      <t>ケイジョウ</t>
    </rPh>
    <phoneticPr fontId="4"/>
  </si>
  <si>
    <t>福祉年金</t>
    <phoneticPr fontId="4"/>
  </si>
  <si>
    <t>国年様式第３号（２）「報酬」に計上</t>
    <rPh sb="0" eb="1">
      <t>コク</t>
    </rPh>
    <rPh sb="1" eb="2">
      <t>ネン</t>
    </rPh>
    <rPh sb="2" eb="4">
      <t>ヨウシキ</t>
    </rPh>
    <rPh sb="4" eb="5">
      <t>ダイ</t>
    </rPh>
    <rPh sb="6" eb="7">
      <t>ゴウ</t>
    </rPh>
    <rPh sb="11" eb="13">
      <t>ホウシュウ</t>
    </rPh>
    <rPh sb="15" eb="17">
      <t>ケイジョウ</t>
    </rPh>
    <phoneticPr fontId="4"/>
  </si>
  <si>
    <t>特別障害</t>
    <rPh sb="0" eb="2">
      <t>トクベツ</t>
    </rPh>
    <rPh sb="2" eb="4">
      <t>ショウガイ</t>
    </rPh>
    <phoneticPr fontId="4"/>
  </si>
  <si>
    <t>国年様式第３号（３）「報酬」に計上</t>
    <rPh sb="0" eb="1">
      <t>コク</t>
    </rPh>
    <rPh sb="1" eb="2">
      <t>ネン</t>
    </rPh>
    <rPh sb="2" eb="4">
      <t>ヨウシキ</t>
    </rPh>
    <rPh sb="4" eb="5">
      <t>ダイ</t>
    </rPh>
    <rPh sb="6" eb="7">
      <t>ゴウ</t>
    </rPh>
    <rPh sb="11" eb="13">
      <t>ホウシュウ</t>
    </rPh>
    <rPh sb="15" eb="17">
      <t>ケイジョウ</t>
    </rPh>
    <phoneticPr fontId="4"/>
  </si>
  <si>
    <t>協力・連携（国年）</t>
    <rPh sb="0" eb="2">
      <t>キョウリョク</t>
    </rPh>
    <rPh sb="3" eb="5">
      <t>レンケイ</t>
    </rPh>
    <rPh sb="6" eb="8">
      <t>コクネン</t>
    </rPh>
    <phoneticPr fontId="4"/>
  </si>
  <si>
    <t>国年様式第４号「給料～」に計上</t>
    <rPh sb="0" eb="1">
      <t>コク</t>
    </rPh>
    <rPh sb="1" eb="2">
      <t>ネン</t>
    </rPh>
    <rPh sb="8" eb="10">
      <t>キュウリョウ</t>
    </rPh>
    <rPh sb="13" eb="15">
      <t>ケイジョウ</t>
    </rPh>
    <phoneticPr fontId="3"/>
  </si>
  <si>
    <t>法定受託（給付金）</t>
    <rPh sb="0" eb="2">
      <t>ホウテイ</t>
    </rPh>
    <rPh sb="2" eb="4">
      <t>ジュタク</t>
    </rPh>
    <rPh sb="5" eb="8">
      <t>キュウフキン</t>
    </rPh>
    <phoneticPr fontId="3"/>
  </si>
  <si>
    <t>給付金様式第３号「報酬」に計上</t>
    <rPh sb="0" eb="3">
      <t>キュウフキン</t>
    </rPh>
    <rPh sb="3" eb="5">
      <t>ヨウシキ</t>
    </rPh>
    <rPh sb="5" eb="6">
      <t>ダイ</t>
    </rPh>
    <rPh sb="7" eb="8">
      <t>ゴウ</t>
    </rPh>
    <rPh sb="9" eb="11">
      <t>ホウシュウ</t>
    </rPh>
    <rPh sb="13" eb="15">
      <t>ケイジョウ</t>
    </rPh>
    <phoneticPr fontId="4"/>
  </si>
  <si>
    <t>協力・連携（給付金）</t>
    <rPh sb="0" eb="2">
      <t>キョウリョク</t>
    </rPh>
    <rPh sb="3" eb="5">
      <t>レンケイ</t>
    </rPh>
    <rPh sb="6" eb="7">
      <t>キュウ</t>
    </rPh>
    <phoneticPr fontId="3"/>
  </si>
  <si>
    <t>給付金様式第４号「給料～」に計上</t>
    <rPh sb="0" eb="3">
      <t>キュウフキン</t>
    </rPh>
    <rPh sb="9" eb="11">
      <t>キュウリョウ</t>
    </rPh>
    <rPh sb="14" eb="16">
      <t>ケイジョウ</t>
    </rPh>
    <phoneticPr fontId="3"/>
  </si>
  <si>
    <t>その他の事務</t>
    <rPh sb="2" eb="3">
      <t>タ</t>
    </rPh>
    <rPh sb="4" eb="6">
      <t>ジム</t>
    </rPh>
    <phoneticPr fontId="3"/>
  </si>
  <si>
    <t>※対象外（計上しないこと）</t>
    <rPh sb="1" eb="4">
      <t>タイショウガイ</t>
    </rPh>
    <rPh sb="5" eb="7">
      <t>ケイジョウ</t>
    </rPh>
    <phoneticPr fontId="3"/>
  </si>
  <si>
    <t>※小数点以下の端数処理の関係で、報酬における現要額の合計が、４月から３月までの合計と一致しない
　 場合は、基礎年金等の現要額を手入力で調整してください。</t>
    <phoneticPr fontId="3"/>
  </si>
  <si>
    <t>２　旅費</t>
    <rPh sb="2" eb="4">
      <t>リョヒ</t>
    </rPh>
    <phoneticPr fontId="4"/>
  </si>
  <si>
    <t>国民年金事務</t>
    <rPh sb="0" eb="2">
      <t>コクミン</t>
    </rPh>
    <rPh sb="2" eb="4">
      <t>ネンキン</t>
    </rPh>
    <rPh sb="4" eb="6">
      <t>ジム</t>
    </rPh>
    <phoneticPr fontId="3"/>
  </si>
  <si>
    <t>日時</t>
    <rPh sb="0" eb="2">
      <t>ニチジ</t>
    </rPh>
    <phoneticPr fontId="4"/>
  </si>
  <si>
    <t>会議・打合わせ名</t>
    <rPh sb="0" eb="2">
      <t>カイギ</t>
    </rPh>
    <rPh sb="3" eb="4">
      <t>ウ</t>
    </rPh>
    <rPh sb="4" eb="5">
      <t>ア</t>
    </rPh>
    <rPh sb="7" eb="8">
      <t>メイ</t>
    </rPh>
    <phoneticPr fontId="4"/>
  </si>
  <si>
    <t>旅費</t>
    <rPh sb="0" eb="2">
      <t>リョヒ</t>
    </rPh>
    <phoneticPr fontId="4"/>
  </si>
  <si>
    <t>備考</t>
    <rPh sb="0" eb="2">
      <t>ビコウ</t>
    </rPh>
    <phoneticPr fontId="4"/>
  </si>
  <si>
    <t>都市国民年金協議会出席旅費</t>
    <rPh sb="0" eb="2">
      <t>トシ</t>
    </rPh>
    <rPh sb="2" eb="4">
      <t>コクミン</t>
    </rPh>
    <rPh sb="4" eb="6">
      <t>ネンキン</t>
    </rPh>
    <rPh sb="6" eb="9">
      <t>キョウギカイ</t>
    </rPh>
    <rPh sb="9" eb="11">
      <t>シュッセキ</t>
    </rPh>
    <rPh sb="11" eb="13">
      <t>リョヒ</t>
    </rPh>
    <phoneticPr fontId="3"/>
  </si>
  <si>
    <t>合計</t>
    <rPh sb="0" eb="2">
      <t>ゴウケイ</t>
    </rPh>
    <phoneticPr fontId="4"/>
  </si>
  <si>
    <t>年金生活者支援給付金事務</t>
    <rPh sb="0" eb="2">
      <t>ネンキン</t>
    </rPh>
    <rPh sb="2" eb="5">
      <t>セイカツシャ</t>
    </rPh>
    <rPh sb="5" eb="7">
      <t>シエン</t>
    </rPh>
    <rPh sb="7" eb="10">
      <t>キュウフキン</t>
    </rPh>
    <rPh sb="10" eb="12">
      <t>ジム</t>
    </rPh>
    <phoneticPr fontId="3"/>
  </si>
  <si>
    <t>３　消耗品費</t>
    <rPh sb="2" eb="5">
      <t>ショウモウヒン</t>
    </rPh>
    <rPh sb="5" eb="6">
      <t>ヒ</t>
    </rPh>
    <phoneticPr fontId="4"/>
  </si>
  <si>
    <t>消耗品費（基礎年金等）</t>
    <rPh sb="0" eb="3">
      <t>ショウモウヒン</t>
    </rPh>
    <rPh sb="3" eb="4">
      <t>ヒ</t>
    </rPh>
    <phoneticPr fontId="4"/>
  </si>
  <si>
    <t>消耗品費（福祉年金）</t>
    <rPh sb="0" eb="3">
      <t>ショウモウヒン</t>
    </rPh>
    <rPh sb="3" eb="4">
      <t>ヒ</t>
    </rPh>
    <phoneticPr fontId="4"/>
  </si>
  <si>
    <t>内訳</t>
    <rPh sb="0" eb="2">
      <t>ウチワケ</t>
    </rPh>
    <phoneticPr fontId="4"/>
  </si>
  <si>
    <t>金額</t>
    <rPh sb="0" eb="1">
      <t>キン</t>
    </rPh>
    <rPh sb="1" eb="2">
      <t>ガク</t>
    </rPh>
    <phoneticPr fontId="4"/>
  </si>
  <si>
    <t>参考図書</t>
    <rPh sb="0" eb="2">
      <t>サンコウ</t>
    </rPh>
    <rPh sb="2" eb="4">
      <t>トショ</t>
    </rPh>
    <phoneticPr fontId="3"/>
  </si>
  <si>
    <t>合計　</t>
    <rPh sb="0" eb="2">
      <t>ゴウケイ</t>
    </rPh>
    <phoneticPr fontId="4"/>
  </si>
  <si>
    <t>消耗品費（特別障害給付金）</t>
    <rPh sb="0" eb="3">
      <t>ショウモウヒン</t>
    </rPh>
    <rPh sb="3" eb="4">
      <t>ヒ</t>
    </rPh>
    <rPh sb="5" eb="7">
      <t>トクベツ</t>
    </rPh>
    <rPh sb="7" eb="9">
      <t>ショウガイ</t>
    </rPh>
    <rPh sb="9" eb="12">
      <t>キュウフキン</t>
    </rPh>
    <phoneticPr fontId="4"/>
  </si>
  <si>
    <t>消耗品費（協力・連携）</t>
    <rPh sb="0" eb="3">
      <t>ショウモウヒン</t>
    </rPh>
    <rPh sb="3" eb="4">
      <t>ヒ</t>
    </rPh>
    <rPh sb="5" eb="7">
      <t>キョウリョク</t>
    </rPh>
    <rPh sb="8" eb="10">
      <t>レンケイ</t>
    </rPh>
    <phoneticPr fontId="4"/>
  </si>
  <si>
    <t>消耗品費（法定受託事務）</t>
    <rPh sb="0" eb="3">
      <t>ショウモウヒン</t>
    </rPh>
    <rPh sb="3" eb="4">
      <t>ヒ</t>
    </rPh>
    <rPh sb="5" eb="7">
      <t>ホウテイ</t>
    </rPh>
    <rPh sb="7" eb="9">
      <t>ジュタク</t>
    </rPh>
    <rPh sb="9" eb="11">
      <t>ジム</t>
    </rPh>
    <phoneticPr fontId="4"/>
  </si>
  <si>
    <t>４　印刷製本費</t>
    <rPh sb="2" eb="4">
      <t>インサツ</t>
    </rPh>
    <rPh sb="4" eb="6">
      <t>セイホン</t>
    </rPh>
    <rPh sb="6" eb="7">
      <t>ヒ</t>
    </rPh>
    <phoneticPr fontId="4"/>
  </si>
  <si>
    <t>印刷製本費（基礎年金等）</t>
    <rPh sb="0" eb="2">
      <t>インサツ</t>
    </rPh>
    <rPh sb="2" eb="4">
      <t>セイホン</t>
    </rPh>
    <rPh sb="4" eb="5">
      <t>ヒ</t>
    </rPh>
    <phoneticPr fontId="4"/>
  </si>
  <si>
    <t>印刷製本費（福祉年金）</t>
    <rPh sb="0" eb="2">
      <t>インサツ</t>
    </rPh>
    <rPh sb="2" eb="4">
      <t>セイホン</t>
    </rPh>
    <rPh sb="4" eb="5">
      <t>ヒ</t>
    </rPh>
    <phoneticPr fontId="4"/>
  </si>
  <si>
    <t>印刷製本費（特別障害給付金）</t>
    <rPh sb="0" eb="2">
      <t>インサツ</t>
    </rPh>
    <rPh sb="2" eb="4">
      <t>セイホン</t>
    </rPh>
    <rPh sb="4" eb="5">
      <t>ヒ</t>
    </rPh>
    <phoneticPr fontId="4"/>
  </si>
  <si>
    <t>月</t>
    <rPh sb="0" eb="1">
      <t>ガツ</t>
    </rPh>
    <phoneticPr fontId="4"/>
  </si>
  <si>
    <t>金額</t>
    <rPh sb="0" eb="2">
      <t>キンガク</t>
    </rPh>
    <phoneticPr fontId="4"/>
  </si>
  <si>
    <t>印刷製本費（協力・連携）</t>
    <rPh sb="0" eb="2">
      <t>インサツ</t>
    </rPh>
    <rPh sb="2" eb="4">
      <t>セイホン</t>
    </rPh>
    <rPh sb="4" eb="5">
      <t>ヒ</t>
    </rPh>
    <rPh sb="6" eb="8">
      <t>キョウリョク</t>
    </rPh>
    <rPh sb="9" eb="11">
      <t>レンケイ</t>
    </rPh>
    <phoneticPr fontId="4"/>
  </si>
  <si>
    <t>単価</t>
    <rPh sb="0" eb="2">
      <t>タンカ</t>
    </rPh>
    <phoneticPr fontId="4"/>
  </si>
  <si>
    <t>×</t>
    <phoneticPr fontId="4"/>
  </si>
  <si>
    <t>部数</t>
    <rPh sb="0" eb="2">
      <t>ブスウ</t>
    </rPh>
    <phoneticPr fontId="4"/>
  </si>
  <si>
    <t>積算割合</t>
    <rPh sb="0" eb="2">
      <t>セキサン</t>
    </rPh>
    <rPh sb="2" eb="4">
      <t>ワリア</t>
    </rPh>
    <phoneticPr fontId="4"/>
  </si>
  <si>
    <t>消費税</t>
    <rPh sb="0" eb="3">
      <t>ショウヒゼイ</t>
    </rPh>
    <phoneticPr fontId="4"/>
  </si>
  <si>
    <t>広報○○４月号</t>
    <rPh sb="0" eb="2">
      <t>コウホウ</t>
    </rPh>
    <rPh sb="5" eb="7">
      <t>ガツゴウ</t>
    </rPh>
    <phoneticPr fontId="3"/>
  </si>
  <si>
    <t>＝</t>
    <phoneticPr fontId="4"/>
  </si>
  <si>
    <t>広報○○５月号</t>
    <rPh sb="0" eb="2">
      <t>コウホウ</t>
    </rPh>
    <rPh sb="5" eb="7">
      <t>ガツゴウ</t>
    </rPh>
    <phoneticPr fontId="3"/>
  </si>
  <si>
    <t>広報○○６月号</t>
    <rPh sb="0" eb="2">
      <t>コウホウ</t>
    </rPh>
    <rPh sb="5" eb="7">
      <t>ガツゴウ</t>
    </rPh>
    <phoneticPr fontId="3"/>
  </si>
  <si>
    <t>広報○○７月号</t>
    <rPh sb="0" eb="2">
      <t>コウホウ</t>
    </rPh>
    <rPh sb="5" eb="7">
      <t>ガツゴウ</t>
    </rPh>
    <phoneticPr fontId="3"/>
  </si>
  <si>
    <t>広報○○８月号</t>
    <rPh sb="0" eb="2">
      <t>コウホウ</t>
    </rPh>
    <rPh sb="5" eb="7">
      <t>ガツゴウ</t>
    </rPh>
    <phoneticPr fontId="3"/>
  </si>
  <si>
    <t>広報○○９月号</t>
    <rPh sb="0" eb="2">
      <t>コウホウ</t>
    </rPh>
    <rPh sb="5" eb="7">
      <t>ガツゴウ</t>
    </rPh>
    <phoneticPr fontId="3"/>
  </si>
  <si>
    <t>広報○○１０月号</t>
    <rPh sb="0" eb="2">
      <t>コウホウ</t>
    </rPh>
    <rPh sb="6" eb="8">
      <t>ガツゴウ</t>
    </rPh>
    <phoneticPr fontId="3"/>
  </si>
  <si>
    <t>広報○○１１月号</t>
    <rPh sb="0" eb="2">
      <t>コウホウ</t>
    </rPh>
    <rPh sb="6" eb="8">
      <t>ガツゴウ</t>
    </rPh>
    <phoneticPr fontId="3"/>
  </si>
  <si>
    <t>広報○○１２月号</t>
    <rPh sb="0" eb="2">
      <t>コウホウ</t>
    </rPh>
    <rPh sb="6" eb="8">
      <t>ガツゴウ</t>
    </rPh>
    <phoneticPr fontId="3"/>
  </si>
  <si>
    <t>広報○○１月号</t>
    <rPh sb="0" eb="2">
      <t>コウホウ</t>
    </rPh>
    <rPh sb="5" eb="7">
      <t>ガツゴウ</t>
    </rPh>
    <phoneticPr fontId="3"/>
  </si>
  <si>
    <t>広報○○２月号</t>
    <rPh sb="0" eb="2">
      <t>コウホウ</t>
    </rPh>
    <rPh sb="5" eb="7">
      <t>ガツゴウ</t>
    </rPh>
    <phoneticPr fontId="3"/>
  </si>
  <si>
    <t>広報○○３月号</t>
    <rPh sb="0" eb="2">
      <t>コウホウ</t>
    </rPh>
    <rPh sb="5" eb="7">
      <t>ガツゴウ</t>
    </rPh>
    <phoneticPr fontId="3"/>
  </si>
  <si>
    <t>合計</t>
    <rPh sb="0" eb="1">
      <t>ア</t>
    </rPh>
    <rPh sb="1" eb="2">
      <t>ケイ</t>
    </rPh>
    <phoneticPr fontId="4"/>
  </si>
  <si>
    <t>印刷製本費（法定受託事務）</t>
    <phoneticPr fontId="3"/>
  </si>
  <si>
    <t>金額</t>
    <rPh sb="0" eb="2">
      <t>キンガク</t>
    </rPh>
    <phoneticPr fontId="3"/>
  </si>
  <si>
    <t>広報○○10月号</t>
    <rPh sb="0" eb="2">
      <t>コウホウ</t>
    </rPh>
    <rPh sb="6" eb="8">
      <t>ガツゴウ</t>
    </rPh>
    <phoneticPr fontId="3"/>
  </si>
  <si>
    <t>５　光熱水費</t>
    <rPh sb="2" eb="6">
      <t>コウネツスイヒ</t>
    </rPh>
    <phoneticPr fontId="4"/>
  </si>
  <si>
    <t>６　通信運搬費</t>
    <rPh sb="2" eb="4">
      <t>ツウシン</t>
    </rPh>
    <rPh sb="4" eb="6">
      <t>ウンパン</t>
    </rPh>
    <rPh sb="6" eb="7">
      <t>ヒ</t>
    </rPh>
    <phoneticPr fontId="4"/>
  </si>
  <si>
    <t>インターネット回線利用料</t>
    <rPh sb="7" eb="9">
      <t>カイセン</t>
    </rPh>
    <rPh sb="9" eb="12">
      <t>リヨウリョウ</t>
    </rPh>
    <phoneticPr fontId="4"/>
  </si>
  <si>
    <t>プロバイダ利用料</t>
    <rPh sb="5" eb="8">
      <t>リヨウリョウ</t>
    </rPh>
    <phoneticPr fontId="4"/>
  </si>
  <si>
    <t>※</t>
    <phoneticPr fontId="4"/>
  </si>
  <si>
    <r>
      <rPr>
        <sz val="10"/>
        <color rgb="FFFF0000"/>
        <rFont val="ＭＳ Ｐゴシック"/>
        <family val="3"/>
        <charset val="128"/>
      </rPr>
      <t>※</t>
    </r>
    <r>
      <rPr>
        <sz val="10"/>
        <color rgb="FFFF0000"/>
        <rFont val="Calibri"/>
        <family val="2"/>
      </rPr>
      <t>1</t>
    </r>
    <r>
      <rPr>
        <sz val="10"/>
        <color rgb="FFFF0000"/>
        <rFont val="ＭＳ Ｐゴシック"/>
        <family val="3"/>
        <charset val="128"/>
        <scheme val="minor"/>
      </rPr>
      <t>　インターネット回線利用料・プロバイダ利用料については、可搬型窓口装置専用でインターネット回線を契約して
       いる等、費用が発生している場合のみ計上してください。</t>
    </r>
    <rPh sb="30" eb="33">
      <t>カハンガタ</t>
    </rPh>
    <rPh sb="33" eb="35">
      <t>マドグチ</t>
    </rPh>
    <rPh sb="35" eb="37">
      <t>ソウチ</t>
    </rPh>
    <rPh sb="37" eb="39">
      <t>センヨウ</t>
    </rPh>
    <rPh sb="50" eb="52">
      <t>ケイヤク</t>
    </rPh>
    <phoneticPr fontId="3"/>
  </si>
  <si>
    <t xml:space="preserve">※2　総務管理費等で庁舎分を一括で購入している消耗品費については、【物件費】共通経費一覧表のシート3-1等の
       消耗品費欄に計上してください。
</t>
    <phoneticPr fontId="3"/>
  </si>
  <si>
    <t>７　通信運搬費（郵送料）</t>
    <rPh sb="2" eb="4">
      <t>ツウシン</t>
    </rPh>
    <rPh sb="4" eb="6">
      <t>ウンパン</t>
    </rPh>
    <rPh sb="6" eb="7">
      <t>ヒ</t>
    </rPh>
    <rPh sb="8" eb="11">
      <t>ユウソウリョウ</t>
    </rPh>
    <phoneticPr fontId="4"/>
  </si>
  <si>
    <t>郵送料（基礎年金等）</t>
    <rPh sb="0" eb="3">
      <t>ユウソウリョウ</t>
    </rPh>
    <phoneticPr fontId="4"/>
  </si>
  <si>
    <t>内訳　</t>
    <rPh sb="0" eb="2">
      <t>ウチワケ</t>
    </rPh>
    <phoneticPr fontId="4"/>
  </si>
  <si>
    <t>定型</t>
    <rPh sb="0" eb="2">
      <t>テイケイ</t>
    </rPh>
    <phoneticPr fontId="4"/>
  </si>
  <si>
    <t>定型外</t>
    <rPh sb="0" eb="2">
      <t>テイケイ</t>
    </rPh>
    <rPh sb="2" eb="3">
      <t>ガイ</t>
    </rPh>
    <phoneticPr fontId="4"/>
  </si>
  <si>
    <t>その他（宅配便等）</t>
    <rPh sb="2" eb="3">
      <t>ホカ</t>
    </rPh>
    <rPh sb="4" eb="7">
      <t>タクハイビン</t>
    </rPh>
    <rPh sb="7" eb="8">
      <t>トウ</t>
    </rPh>
    <phoneticPr fontId="4"/>
  </si>
  <si>
    <t>通数</t>
    <rPh sb="0" eb="1">
      <t>ツウ</t>
    </rPh>
    <rPh sb="1" eb="2">
      <t>スウ</t>
    </rPh>
    <phoneticPr fontId="4"/>
  </si>
  <si>
    <t>小計</t>
    <rPh sb="0" eb="2">
      <t>ショウケイ</t>
    </rPh>
    <phoneticPr fontId="4"/>
  </si>
  <si>
    <t>郵送料（福祉年金）</t>
    <rPh sb="0" eb="3">
      <t>ユウソウリョウ</t>
    </rPh>
    <phoneticPr fontId="4"/>
  </si>
  <si>
    <t>郵送料（特別障害給付金）</t>
    <rPh sb="0" eb="3">
      <t>ユウソウリョウ</t>
    </rPh>
    <rPh sb="4" eb="6">
      <t>トクベツ</t>
    </rPh>
    <rPh sb="6" eb="8">
      <t>ショウガイ</t>
    </rPh>
    <rPh sb="8" eb="11">
      <t>キュウフキン</t>
    </rPh>
    <phoneticPr fontId="4"/>
  </si>
  <si>
    <t>郵送料（協力・連携）</t>
    <rPh sb="0" eb="3">
      <t>ユウソウリョウ</t>
    </rPh>
    <phoneticPr fontId="4"/>
  </si>
  <si>
    <t>郵送料（法定受託事務）</t>
    <rPh sb="0" eb="3">
      <t>ユウソウリョウ</t>
    </rPh>
    <rPh sb="4" eb="6">
      <t>ホウテイ</t>
    </rPh>
    <rPh sb="6" eb="8">
      <t>ジュタク</t>
    </rPh>
    <rPh sb="8" eb="10">
      <t>ジム</t>
    </rPh>
    <phoneticPr fontId="4"/>
  </si>
  <si>
    <t>８　委託料</t>
    <rPh sb="2" eb="5">
      <t>イタクリョウ</t>
    </rPh>
    <phoneticPr fontId="4"/>
  </si>
  <si>
    <t>　委託料（基礎年金等）</t>
    <rPh sb="1" eb="4">
      <t>イタクリョウ</t>
    </rPh>
    <phoneticPr fontId="4"/>
  </si>
  <si>
    <t>委託料（基礎年金等）
（特別事情分）</t>
    <rPh sb="0" eb="2">
      <t>イタク</t>
    </rPh>
    <rPh sb="2" eb="3">
      <t>リョウ</t>
    </rPh>
    <rPh sb="4" eb="6">
      <t>キソ</t>
    </rPh>
    <rPh sb="6" eb="8">
      <t>ネンキン</t>
    </rPh>
    <rPh sb="8" eb="9">
      <t>トウ</t>
    </rPh>
    <rPh sb="12" eb="14">
      <t>トクベツ</t>
    </rPh>
    <rPh sb="14" eb="16">
      <t>ジジョウ</t>
    </rPh>
    <rPh sb="16" eb="17">
      <t>ブン</t>
    </rPh>
    <phoneticPr fontId="3"/>
  </si>
  <si>
    <t>システム運用支援業務委託費</t>
    <phoneticPr fontId="3"/>
  </si>
  <si>
    <t xml:space="preserve">国民年金適用関係届書作成仕様書の改正に係る対応に必要なシステム開発
</t>
    <phoneticPr fontId="3"/>
  </si>
  <si>
    <t>小計</t>
    <rPh sb="0" eb="2">
      <t>ショウケイ</t>
    </rPh>
    <phoneticPr fontId="3"/>
  </si>
  <si>
    <t>委託料（福祉年金）</t>
    <rPh sb="0" eb="3">
      <t>イタクリョウ</t>
    </rPh>
    <phoneticPr fontId="4"/>
  </si>
  <si>
    <t>委託料（特別障害給付金）</t>
    <rPh sb="0" eb="3">
      <t>イタクリョウ</t>
    </rPh>
    <phoneticPr fontId="4"/>
  </si>
  <si>
    <t>委託料（協力・連携）</t>
    <rPh sb="0" eb="3">
      <t>イタクリョウ</t>
    </rPh>
    <rPh sb="4" eb="6">
      <t>キョウリョク</t>
    </rPh>
    <rPh sb="7" eb="9">
      <t>レンケイ</t>
    </rPh>
    <phoneticPr fontId="4"/>
  </si>
  <si>
    <t>委託料（法定受託事務）</t>
    <rPh sb="0" eb="3">
      <t>イタクリョウ</t>
    </rPh>
    <rPh sb="4" eb="6">
      <t>ホウテイ</t>
    </rPh>
    <rPh sb="6" eb="8">
      <t>ジュタク</t>
    </rPh>
    <rPh sb="8" eb="10">
      <t>ジム</t>
    </rPh>
    <phoneticPr fontId="3"/>
  </si>
  <si>
    <t>委託料（協力・連携）</t>
    <rPh sb="4" eb="6">
      <t>キョウリョク</t>
    </rPh>
    <rPh sb="7" eb="9">
      <t>レンケイ</t>
    </rPh>
    <phoneticPr fontId="3"/>
  </si>
  <si>
    <t>内訳</t>
    <rPh sb="0" eb="2">
      <t>ウチワケ</t>
    </rPh>
    <phoneticPr fontId="3"/>
  </si>
  <si>
    <t>　システム運用支援業務委託費</t>
    <rPh sb="13" eb="14">
      <t>ヒ</t>
    </rPh>
    <phoneticPr fontId="4"/>
  </si>
  <si>
    <t>合計</t>
    <rPh sb="0" eb="2">
      <t>ゴウケイ</t>
    </rPh>
    <phoneticPr fontId="3"/>
  </si>
  <si>
    <t>９　使用料及び賃借料</t>
    <rPh sb="2" eb="5">
      <t>シヨウリョウ</t>
    </rPh>
    <rPh sb="5" eb="6">
      <t>オヨ</t>
    </rPh>
    <rPh sb="7" eb="10">
      <t>チンシャクリョウ</t>
    </rPh>
    <phoneticPr fontId="4"/>
  </si>
  <si>
    <t>使用料及び賃借料（基礎年金等）</t>
    <rPh sb="0" eb="3">
      <t>シヨウリョウ</t>
    </rPh>
    <rPh sb="3" eb="4">
      <t>オヨ</t>
    </rPh>
    <rPh sb="5" eb="8">
      <t>チンシャクリョウ</t>
    </rPh>
    <phoneticPr fontId="4"/>
  </si>
  <si>
    <t>使用料及び賃借料（基礎年金等）
（特別事情分）</t>
    <rPh sb="0" eb="3">
      <t>シヨウリョウ</t>
    </rPh>
    <rPh sb="3" eb="4">
      <t>オヨ</t>
    </rPh>
    <rPh sb="5" eb="8">
      <t>チンシャクリョウ</t>
    </rPh>
    <rPh sb="9" eb="11">
      <t>キソ</t>
    </rPh>
    <rPh sb="11" eb="13">
      <t>ネンキン</t>
    </rPh>
    <rPh sb="13" eb="14">
      <t>トウ</t>
    </rPh>
    <rPh sb="17" eb="19">
      <t>トクベツ</t>
    </rPh>
    <rPh sb="19" eb="21">
      <t>ジジョウ</t>
    </rPh>
    <rPh sb="21" eb="22">
      <t>ブン</t>
    </rPh>
    <phoneticPr fontId="3"/>
  </si>
  <si>
    <t>電算システム使用料</t>
    <rPh sb="0" eb="2">
      <t>デンサン</t>
    </rPh>
    <rPh sb="6" eb="9">
      <t>シヨウリョウ</t>
    </rPh>
    <phoneticPr fontId="3"/>
  </si>
  <si>
    <t>電算システム使用料</t>
    <rPh sb="0" eb="2">
      <t>デンサン</t>
    </rPh>
    <rPh sb="6" eb="8">
      <t>シヨウ</t>
    </rPh>
    <rPh sb="8" eb="9">
      <t>リョウ</t>
    </rPh>
    <phoneticPr fontId="3"/>
  </si>
  <si>
    <t>使用料及び賃借料（福祉年金）</t>
    <rPh sb="0" eb="3">
      <t>シヨウリョウ</t>
    </rPh>
    <rPh sb="3" eb="4">
      <t>オヨ</t>
    </rPh>
    <rPh sb="5" eb="8">
      <t>チンシャクリョウ</t>
    </rPh>
    <phoneticPr fontId="4"/>
  </si>
  <si>
    <t>使用料及び賃借料（特別障害給付金）</t>
    <rPh sb="0" eb="3">
      <t>シヨウリョウ</t>
    </rPh>
    <rPh sb="3" eb="4">
      <t>オヨ</t>
    </rPh>
    <rPh sb="5" eb="8">
      <t>チンシャクリョウ</t>
    </rPh>
    <phoneticPr fontId="4"/>
  </si>
  <si>
    <t>使用料及び賃借料（協力・連携（国年））</t>
    <rPh sb="0" eb="3">
      <t>シヨウリョウ</t>
    </rPh>
    <rPh sb="3" eb="4">
      <t>オヨ</t>
    </rPh>
    <rPh sb="5" eb="8">
      <t>チンシャクリョウ</t>
    </rPh>
    <rPh sb="15" eb="16">
      <t>コク</t>
    </rPh>
    <rPh sb="16" eb="17">
      <t>ネン</t>
    </rPh>
    <phoneticPr fontId="4"/>
  </si>
  <si>
    <t>使用料及び賃借料（法定受託事務）</t>
    <rPh sb="0" eb="3">
      <t>シヨウリョウ</t>
    </rPh>
    <rPh sb="3" eb="4">
      <t>オヨ</t>
    </rPh>
    <rPh sb="5" eb="8">
      <t>チンシャクリョウ</t>
    </rPh>
    <phoneticPr fontId="3"/>
  </si>
  <si>
    <t>使用料及び賃借料（協力・連携）</t>
    <rPh sb="0" eb="3">
      <t>シヨウリョウ</t>
    </rPh>
    <rPh sb="3" eb="4">
      <t>オヨ</t>
    </rPh>
    <rPh sb="5" eb="8">
      <t>チンシャクリョウ</t>
    </rPh>
    <rPh sb="9" eb="11">
      <t>キョウリョク</t>
    </rPh>
    <rPh sb="12" eb="14">
      <t>レンケイ</t>
    </rPh>
    <phoneticPr fontId="4"/>
  </si>
  <si>
    <t>１０　　備品購入費</t>
    <rPh sb="4" eb="6">
      <t>ビヒン</t>
    </rPh>
    <rPh sb="6" eb="9">
      <t>コウニュウヒ</t>
    </rPh>
    <phoneticPr fontId="4"/>
  </si>
  <si>
    <t>国民年金事務</t>
    <rPh sb="0" eb="2">
      <t>コクミン</t>
    </rPh>
    <rPh sb="2" eb="4">
      <t>ネンキン</t>
    </rPh>
    <rPh sb="4" eb="6">
      <t>ジム</t>
    </rPh>
    <phoneticPr fontId="4"/>
  </si>
  <si>
    <t>備品購入費（基礎年金等）</t>
    <rPh sb="0" eb="2">
      <t>ビヒン</t>
    </rPh>
    <rPh sb="2" eb="5">
      <t>コウニュウヒ</t>
    </rPh>
    <phoneticPr fontId="4"/>
  </si>
  <si>
    <t>備品購入費（福祉年金）</t>
    <rPh sb="0" eb="2">
      <t>ビヒン</t>
    </rPh>
    <rPh sb="2" eb="5">
      <t>コウニュウヒ</t>
    </rPh>
    <phoneticPr fontId="4"/>
  </si>
  <si>
    <t>備品購入費（特別障害給付金）</t>
    <rPh sb="0" eb="2">
      <t>ビヒン</t>
    </rPh>
    <rPh sb="2" eb="5">
      <t>コウニュウヒ</t>
    </rPh>
    <phoneticPr fontId="4"/>
  </si>
  <si>
    <t>備品購入費（協力・連携）</t>
    <rPh sb="0" eb="2">
      <t>ビヒン</t>
    </rPh>
    <rPh sb="2" eb="5">
      <t>コウニュウヒ</t>
    </rPh>
    <phoneticPr fontId="4"/>
  </si>
  <si>
    <t>備品購入費（法定受託事務）</t>
    <rPh sb="0" eb="2">
      <t>ビヒン</t>
    </rPh>
    <rPh sb="2" eb="5">
      <t>コウニュウヒ</t>
    </rPh>
    <rPh sb="6" eb="8">
      <t>ホウテイ</t>
    </rPh>
    <rPh sb="8" eb="10">
      <t>ジュタク</t>
    </rPh>
    <rPh sb="10" eb="12">
      <t>ジム</t>
    </rPh>
    <phoneticPr fontId="4"/>
  </si>
  <si>
    <t>１１　　負担金補助及び交付金</t>
    <rPh sb="4" eb="7">
      <t>フタンキン</t>
    </rPh>
    <rPh sb="7" eb="9">
      <t>ホジョ</t>
    </rPh>
    <rPh sb="9" eb="10">
      <t>オヨ</t>
    </rPh>
    <rPh sb="11" eb="14">
      <t>コウフキン</t>
    </rPh>
    <phoneticPr fontId="4"/>
  </si>
  <si>
    <t>負担金補助及び交付金（基礎年金等）</t>
    <rPh sb="0" eb="3">
      <t>フタンキン</t>
    </rPh>
    <rPh sb="3" eb="5">
      <t>ホジョ</t>
    </rPh>
    <rPh sb="5" eb="6">
      <t>オヨ</t>
    </rPh>
    <rPh sb="7" eb="10">
      <t>コウフキン</t>
    </rPh>
    <phoneticPr fontId="4"/>
  </si>
  <si>
    <t>使用料及び賃借料（特別事情分）</t>
    <rPh sb="0" eb="3">
      <t>シヨウリョウ</t>
    </rPh>
    <rPh sb="3" eb="4">
      <t>オヨ</t>
    </rPh>
    <rPh sb="5" eb="8">
      <t>チンシャクリョウ</t>
    </rPh>
    <rPh sb="9" eb="11">
      <t>トクベツ</t>
    </rPh>
    <rPh sb="11" eb="13">
      <t>ジジョウ</t>
    </rPh>
    <rPh sb="13" eb="14">
      <t>ブン</t>
    </rPh>
    <phoneticPr fontId="3"/>
  </si>
  <si>
    <t>電算負担金</t>
    <rPh sb="0" eb="2">
      <t>デンサン</t>
    </rPh>
    <rPh sb="2" eb="5">
      <t>フタンキン</t>
    </rPh>
    <phoneticPr fontId="3"/>
  </si>
  <si>
    <t>電算負担金</t>
    <rPh sb="0" eb="2">
      <t>デンサン</t>
    </rPh>
    <rPh sb="2" eb="4">
      <t>フタン</t>
    </rPh>
    <rPh sb="4" eb="5">
      <t>キン</t>
    </rPh>
    <phoneticPr fontId="3"/>
  </si>
  <si>
    <t>負担金補助及び交付金（福祉年金）</t>
    <rPh sb="0" eb="3">
      <t>フタンキン</t>
    </rPh>
    <rPh sb="3" eb="5">
      <t>ホジョ</t>
    </rPh>
    <rPh sb="5" eb="6">
      <t>オヨ</t>
    </rPh>
    <rPh sb="7" eb="10">
      <t>コウフキン</t>
    </rPh>
    <phoneticPr fontId="4"/>
  </si>
  <si>
    <t>負担金補助及び交付金（特別障害給付金）</t>
    <rPh sb="0" eb="3">
      <t>フタンキン</t>
    </rPh>
    <rPh sb="3" eb="5">
      <t>ホジョ</t>
    </rPh>
    <rPh sb="5" eb="6">
      <t>オヨ</t>
    </rPh>
    <rPh sb="7" eb="10">
      <t>コウフキン</t>
    </rPh>
    <phoneticPr fontId="4"/>
  </si>
  <si>
    <t>負担金補助及び交付金（協力・連携）</t>
    <rPh sb="0" eb="3">
      <t>フタンキン</t>
    </rPh>
    <rPh sb="3" eb="5">
      <t>ホジョ</t>
    </rPh>
    <rPh sb="5" eb="6">
      <t>オヨ</t>
    </rPh>
    <rPh sb="7" eb="10">
      <t>コウフキン</t>
    </rPh>
    <phoneticPr fontId="4"/>
  </si>
  <si>
    <t>負担金補助及び交付金（法定受託事務）</t>
    <rPh sb="0" eb="3">
      <t>フタンキン</t>
    </rPh>
    <rPh sb="3" eb="5">
      <t>ホジョ</t>
    </rPh>
    <rPh sb="5" eb="6">
      <t>オヨ</t>
    </rPh>
    <rPh sb="7" eb="10">
      <t>コウフキン</t>
    </rPh>
    <phoneticPr fontId="3"/>
  </si>
  <si>
    <t>負担金補助及び交付金（協力・連携）</t>
    <rPh sb="0" eb="3">
      <t>フタンキン</t>
    </rPh>
    <rPh sb="3" eb="5">
      <t>ホジョ</t>
    </rPh>
    <rPh sb="5" eb="6">
      <t>オヨ</t>
    </rPh>
    <rPh sb="7" eb="10">
      <t>コウフキン</t>
    </rPh>
    <rPh sb="11" eb="13">
      <t>キョウリョク</t>
    </rPh>
    <rPh sb="14" eb="16">
      <t>レンケイ</t>
    </rPh>
    <phoneticPr fontId="4"/>
  </si>
  <si>
    <t>１２　特別事情分（年金生活者支援給付金）</t>
    <rPh sb="3" eb="5">
      <t>トクベツ</t>
    </rPh>
    <rPh sb="5" eb="7">
      <t>ジジョウ</t>
    </rPh>
    <rPh sb="7" eb="8">
      <t>ブン</t>
    </rPh>
    <rPh sb="9" eb="19">
      <t>ネンキンセイカツシャシエンキュウフキン</t>
    </rPh>
    <phoneticPr fontId="3"/>
  </si>
  <si>
    <t>特別事情分（システム改修）</t>
    <rPh sb="0" eb="2">
      <t>トクベツ</t>
    </rPh>
    <rPh sb="2" eb="4">
      <t>ジジョウ</t>
    </rPh>
    <rPh sb="4" eb="5">
      <t>ブン</t>
    </rPh>
    <rPh sb="10" eb="12">
      <t>カイシュウ</t>
    </rPh>
    <phoneticPr fontId="4"/>
  </si>
  <si>
    <t>金額</t>
    <rPh sb="0" eb="1">
      <t>カネ</t>
    </rPh>
    <rPh sb="1" eb="2">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</si>
</sst>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00_);[Red]\(#,##0.00\)"/>
    <numFmt numFmtId="178" formatCode="[$-411]ge\.m\.d;@"/>
    <numFmt numFmtId="179" formatCode="#,##0_ "/>
    <numFmt numFmtId="180" formatCode="#,##0.000_);[Red]\(#,##0.000\)"/>
  </numFmts>
  <fonts count="25">
    <font>
      <sz val="11"/>
      <color theme="1"/>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8"/>
      <name val="ＭＳ Ｐゴシック"/>
      <family val="3"/>
      <charset val="128"/>
    </font>
    <font>
      <sz val="10"/>
      <name val="ＭＳ Ｐゴシック"/>
      <family val="3"/>
      <charset val="128"/>
    </font>
    <font>
      <sz val="9"/>
      <name val="ＭＳ Ｐゴシック"/>
      <family val="3"/>
      <charset val="128"/>
    </font>
    <font>
      <sz val="14"/>
      <color rgb="FF222222"/>
      <name val="ＭＳ Ｐゴシック"/>
      <family val="3"/>
      <charset val="128"/>
      <scheme val="minor"/>
    </font>
    <font>
      <sz val="10"/>
      <color rgb="FFFF0000"/>
      <name val="ＭＳ Ｐゴシック"/>
      <family val="3"/>
      <charset val="128"/>
    </font>
    <font>
      <b/>
      <sz val="11"/>
      <color rgb="FFFF0000"/>
      <name val="ＭＳ Ｐゴシック"/>
      <family val="3"/>
      <charset val="128"/>
      <scheme val="minor"/>
    </font>
    <font>
      <b/>
      <sz val="11"/>
      <color rgb="FFFF0000"/>
      <name val="ＭＳ Ｐゴシック"/>
      <family val="3"/>
      <charset val="128"/>
    </font>
    <font>
      <sz val="11"/>
      <color theme="0" tint="-0.34998626667073579"/>
      <name val="ＭＳ Ｐゴシック"/>
      <family val="3"/>
      <charset val="128"/>
      <scheme val="minor"/>
    </font>
    <font>
      <sz val="9"/>
      <color theme="1"/>
      <name val="ＭＳ Ｐゴシック"/>
      <family val="2"/>
      <charset val="128"/>
      <scheme val="minor"/>
    </font>
    <font>
      <sz val="5"/>
      <name val="ＭＳ Ｐゴシック"/>
      <family val="3"/>
      <charset val="128"/>
    </font>
    <font>
      <b/>
      <sz val="9"/>
      <color indexed="81"/>
      <name val="MS P ゴシック"/>
      <family val="3"/>
      <charset val="128"/>
    </font>
    <font>
      <sz val="10"/>
      <color rgb="FFFF0000"/>
      <name val="ＭＳ Ｐゴシック"/>
      <family val="3"/>
      <charset val="128"/>
      <scheme val="minor"/>
    </font>
    <font>
      <sz val="9"/>
      <color theme="1"/>
      <name val="ＭＳ Ｐゴシック"/>
      <family val="3"/>
      <charset val="128"/>
      <scheme val="minor"/>
    </font>
    <font>
      <b/>
      <u val="double"/>
      <sz val="11"/>
      <color rgb="FFFF0000"/>
      <name val="ＭＳ Ｐゴシック"/>
      <family val="3"/>
      <charset val="128"/>
    </font>
    <font>
      <u/>
      <sz val="10"/>
      <name val="ＭＳ Ｐゴシック"/>
      <family val="3"/>
      <charset val="128"/>
    </font>
    <font>
      <sz val="10"/>
      <color rgb="FFFF0000"/>
      <name val="Calibri"/>
      <family val="2"/>
    </font>
    <font>
      <b/>
      <sz val="9"/>
      <color indexed="10"/>
      <name val="MS P ゴシック"/>
      <family val="3"/>
      <charset val="128"/>
    </font>
    <font>
      <b/>
      <sz val="11"/>
      <name val="ＭＳ Ｐゴシック"/>
      <family val="3"/>
      <charset val="128"/>
    </font>
    <font>
      <sz val="10"/>
      <color rgb="FFFF0000"/>
      <name val="Calibri"/>
      <family val="3"/>
      <charset val="128"/>
    </font>
  </fonts>
  <fills count="5">
    <fill>
      <patternFill patternType="none"/>
    </fill>
    <fill>
      <patternFill patternType="gray125"/>
    </fill>
    <fill>
      <patternFill patternType="solid">
        <fgColor rgb="FFCCFFFF"/>
        <bgColor indexed="64"/>
      </patternFill>
    </fill>
    <fill>
      <patternFill patternType="solid">
        <fgColor theme="1" tint="0.34998626667073579"/>
        <bgColor indexed="64"/>
      </patternFill>
    </fill>
    <fill>
      <patternFill patternType="solid">
        <fgColor theme="0"/>
        <bgColor indexed="64"/>
      </patternFill>
    </fill>
  </fills>
  <borders count="11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top style="thin">
        <color indexed="64"/>
      </top>
      <bottom style="thick">
        <color indexed="64"/>
      </bottom>
      <diagonal/>
    </border>
    <border>
      <left style="thin">
        <color indexed="64"/>
      </left>
      <right/>
      <top/>
      <bottom style="hair">
        <color indexed="64"/>
      </bottom>
      <diagonal/>
    </border>
    <border>
      <left/>
      <right/>
      <top style="thick">
        <color auto="1"/>
      </top>
      <bottom/>
      <diagonal/>
    </border>
    <border>
      <left/>
      <right style="thick">
        <color auto="1"/>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bottom style="thick">
        <color indexed="64"/>
      </bottom>
      <diagonal/>
    </border>
    <border>
      <left/>
      <right/>
      <top style="medium">
        <color indexed="64"/>
      </top>
      <bottom style="thick">
        <color auto="1"/>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top style="thick">
        <color indexed="64"/>
      </top>
      <bottom style="thick">
        <color auto="1"/>
      </bottom>
      <diagonal/>
    </border>
    <border>
      <left/>
      <right style="thick">
        <color auto="1"/>
      </right>
      <top style="thin">
        <color indexed="64"/>
      </top>
      <bottom style="thick">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alignment vertical="center"/>
    </xf>
    <xf numFmtId="0" fontId="1" fillId="0" borderId="0">
      <alignment vertical="center"/>
    </xf>
    <xf numFmtId="0" fontId="5" fillId="0" borderId="0">
      <alignment vertical="center"/>
    </xf>
    <xf numFmtId="38" fontId="1" fillId="0" borderId="0" applyFont="0" applyFill="0" applyBorder="0" applyAlignment="0" applyProtection="0"/>
    <xf numFmtId="38" fontId="5" fillId="0" borderId="0" applyFont="0" applyFill="0" applyBorder="0" applyAlignment="0" applyProtection="0">
      <alignment vertical="center"/>
    </xf>
    <xf numFmtId="38" fontId="1" fillId="0" borderId="0" applyFont="0" applyFill="0" applyBorder="0" applyAlignment="0" applyProtection="0">
      <alignment vertical="center"/>
    </xf>
  </cellStyleXfs>
  <cellXfs count="568">
    <xf numFmtId="0" fontId="0" fillId="0" borderId="0" xfId="0">
      <alignment vertical="center"/>
    </xf>
    <xf numFmtId="0" fontId="5" fillId="0" borderId="0" xfId="2">
      <alignment vertical="center"/>
    </xf>
    <xf numFmtId="0" fontId="0" fillId="0" borderId="0" xfId="1" applyFont="1" applyAlignment="1" applyProtection="1">
      <alignment vertical="top"/>
      <protection locked="0"/>
    </xf>
    <xf numFmtId="0" fontId="1" fillId="0" borderId="0" xfId="1">
      <alignment vertical="center"/>
    </xf>
    <xf numFmtId="0" fontId="6" fillId="0" borderId="0" xfId="1" applyFont="1" applyAlignment="1" applyProtection="1">
      <alignment vertical="center" wrapText="1"/>
      <protection locked="0"/>
    </xf>
    <xf numFmtId="0" fontId="6" fillId="0" borderId="0" xfId="1" applyFont="1" applyAlignment="1" applyProtection="1">
      <alignment vertical="center" wrapText="1" shrinkToFit="1"/>
      <protection locked="0"/>
    </xf>
    <xf numFmtId="0" fontId="6" fillId="0" borderId="0" xfId="1" applyFont="1" applyAlignment="1" applyProtection="1">
      <alignment vertical="center" shrinkToFit="1"/>
      <protection locked="0"/>
    </xf>
    <xf numFmtId="0" fontId="1" fillId="0" borderId="4" xfId="1" applyBorder="1" applyAlignment="1" applyProtection="1">
      <alignment horizontal="center" vertical="center"/>
      <protection locked="0"/>
    </xf>
    <xf numFmtId="0" fontId="1" fillId="0" borderId="0" xfId="1" applyProtection="1">
      <alignment vertical="center"/>
      <protection locked="0"/>
    </xf>
    <xf numFmtId="176" fontId="1" fillId="0" borderId="0" xfId="1" applyNumberFormat="1" applyAlignment="1" applyProtection="1">
      <protection locked="0"/>
    </xf>
    <xf numFmtId="176" fontId="1" fillId="0" borderId="0" xfId="1" applyNumberFormat="1" applyAlignment="1" applyProtection="1">
      <alignment horizontal="right"/>
      <protection locked="0"/>
    </xf>
    <xf numFmtId="0" fontId="5" fillId="0" borderId="0" xfId="2" applyAlignment="1">
      <alignment vertical="center" textRotation="255"/>
    </xf>
    <xf numFmtId="176" fontId="1" fillId="0" borderId="0" xfId="1" applyNumberFormat="1" applyAlignment="1">
      <alignment horizontal="right"/>
    </xf>
    <xf numFmtId="176" fontId="1" fillId="0" borderId="0" xfId="1" applyNumberFormat="1" applyAlignment="1"/>
    <xf numFmtId="0" fontId="1" fillId="0" borderId="2" xfId="1" applyBorder="1" applyAlignment="1" applyProtection="1">
      <protection locked="0"/>
    </xf>
    <xf numFmtId="0" fontId="1" fillId="0" borderId="0" xfId="1" applyAlignment="1">
      <alignment vertical="center" wrapText="1"/>
    </xf>
    <xf numFmtId="0" fontId="5" fillId="0" borderId="0" xfId="2" applyAlignment="1">
      <alignment vertical="top" wrapText="1"/>
    </xf>
    <xf numFmtId="0" fontId="4" fillId="0" borderId="0" xfId="1" applyFont="1" applyAlignment="1">
      <alignment vertical="center" textRotation="255" wrapText="1"/>
    </xf>
    <xf numFmtId="176" fontId="1" fillId="0" borderId="0" xfId="1" applyNumberFormat="1" applyAlignment="1" applyProtection="1">
      <alignment horizontal="center"/>
      <protection locked="0"/>
    </xf>
    <xf numFmtId="177" fontId="1" fillId="0" borderId="0" xfId="1" applyNumberFormat="1" applyAlignment="1"/>
    <xf numFmtId="177" fontId="1" fillId="0" borderId="0" xfId="1" applyNumberFormat="1" applyAlignment="1" applyProtection="1">
      <protection locked="0"/>
    </xf>
    <xf numFmtId="176" fontId="1" fillId="0" borderId="0" xfId="1" applyNumberFormat="1" applyAlignment="1">
      <alignment horizontal="center"/>
    </xf>
    <xf numFmtId="0" fontId="5" fillId="0" borderId="0" xfId="2" applyAlignment="1">
      <alignment horizontal="center"/>
    </xf>
    <xf numFmtId="0" fontId="1" fillId="0" borderId="0" xfId="1" applyAlignment="1" applyProtection="1">
      <alignment vertical="top"/>
      <protection locked="0"/>
    </xf>
    <xf numFmtId="0" fontId="9" fillId="0" borderId="0" xfId="1" applyFont="1">
      <alignment vertical="center"/>
    </xf>
    <xf numFmtId="0" fontId="1" fillId="0" borderId="0" xfId="1" applyAlignment="1">
      <alignment horizontal="center" vertical="center" textRotation="255" wrapText="1"/>
    </xf>
    <xf numFmtId="176" fontId="1" fillId="0" borderId="0" xfId="1" applyNumberFormat="1" applyAlignment="1">
      <alignment horizontal="right" vertical="center"/>
    </xf>
    <xf numFmtId="176" fontId="1" fillId="0" borderId="0" xfId="1" applyNumberFormat="1" applyAlignment="1" applyProtection="1">
      <alignment horizontal="center" vertical="center"/>
      <protection locked="0"/>
    </xf>
    <xf numFmtId="177" fontId="1" fillId="0" borderId="0" xfId="1" applyNumberFormat="1" applyAlignment="1">
      <alignment horizontal="center" vertical="center"/>
    </xf>
    <xf numFmtId="176" fontId="1" fillId="0" borderId="0" xfId="1" applyNumberFormat="1" applyProtection="1">
      <alignment vertical="center"/>
      <protection locked="0"/>
    </xf>
    <xf numFmtId="0" fontId="1" fillId="0" borderId="36" xfId="1" applyBorder="1" applyProtection="1">
      <alignment vertical="center"/>
      <protection locked="0"/>
    </xf>
    <xf numFmtId="0" fontId="1" fillId="0" borderId="23" xfId="1" applyBorder="1" applyAlignment="1" applyProtection="1">
      <alignment horizontal="center" vertical="center"/>
      <protection locked="0"/>
    </xf>
    <xf numFmtId="176" fontId="0" fillId="0" borderId="0" xfId="1" applyNumberFormat="1" applyFont="1" applyAlignment="1">
      <alignment horizontal="left"/>
    </xf>
    <xf numFmtId="0" fontId="5" fillId="0" borderId="63" xfId="2" applyBorder="1">
      <alignment vertical="center"/>
    </xf>
    <xf numFmtId="176" fontId="5" fillId="0" borderId="0" xfId="2" applyNumberFormat="1" applyAlignment="1">
      <alignment horizontal="right"/>
    </xf>
    <xf numFmtId="0" fontId="5" fillId="0" borderId="0" xfId="2" applyAlignment="1">
      <alignment horizontal="right"/>
    </xf>
    <xf numFmtId="176" fontId="8" fillId="0" borderId="0" xfId="1" applyNumberFormat="1" applyFont="1" applyAlignment="1">
      <alignment horizontal="right"/>
    </xf>
    <xf numFmtId="0" fontId="5" fillId="0" borderId="0" xfId="2" applyAlignment="1"/>
    <xf numFmtId="0" fontId="5" fillId="0" borderId="0" xfId="2" applyAlignment="1">
      <alignment vertical="center" shrinkToFit="1"/>
    </xf>
    <xf numFmtId="0" fontId="8" fillId="0" borderId="0" xfId="1" applyFont="1" applyAlignment="1">
      <alignment vertical="center" textRotation="255" wrapText="1"/>
    </xf>
    <xf numFmtId="0" fontId="1" fillId="0" borderId="91" xfId="1" applyBorder="1" applyAlignment="1" applyProtection="1">
      <protection locked="0"/>
    </xf>
    <xf numFmtId="0" fontId="2" fillId="0" borderId="0" xfId="1" applyFont="1" applyProtection="1">
      <alignment vertical="center"/>
      <protection locked="0"/>
    </xf>
    <xf numFmtId="0" fontId="13" fillId="0" borderId="0" xfId="2" applyFont="1">
      <alignment vertical="center"/>
    </xf>
    <xf numFmtId="176" fontId="1" fillId="0" borderId="40" xfId="1" applyNumberFormat="1" applyBorder="1" applyAlignment="1" applyProtection="1">
      <alignment shrinkToFit="1"/>
      <protection locked="0"/>
    </xf>
    <xf numFmtId="176" fontId="1" fillId="0" borderId="43" xfId="1" applyNumberFormat="1" applyBorder="1" applyAlignment="1" applyProtection="1">
      <alignment shrinkToFit="1"/>
      <protection locked="0"/>
    </xf>
    <xf numFmtId="176" fontId="1" fillId="0" borderId="54" xfId="1" applyNumberFormat="1" applyBorder="1" applyAlignment="1" applyProtection="1">
      <alignment horizontal="right" shrinkToFit="1"/>
      <protection locked="0"/>
    </xf>
    <xf numFmtId="176" fontId="1" fillId="0" borderId="18" xfId="1" applyNumberFormat="1" applyBorder="1" applyAlignment="1" applyProtection="1">
      <alignment horizontal="right" shrinkToFit="1"/>
      <protection locked="0"/>
    </xf>
    <xf numFmtId="0" fontId="5" fillId="0" borderId="5" xfId="2" applyBorder="1" applyAlignment="1" applyProtection="1">
      <alignment horizontal="center" shrinkToFit="1"/>
      <protection locked="0"/>
    </xf>
    <xf numFmtId="0" fontId="5" fillId="0" borderId="33" xfId="2" applyBorder="1" applyAlignment="1" applyProtection="1">
      <alignment horizontal="center" shrinkToFit="1"/>
      <protection locked="0"/>
    </xf>
    <xf numFmtId="0" fontId="1" fillId="0" borderId="33" xfId="1" applyBorder="1" applyAlignment="1" applyProtection="1">
      <alignment horizontal="center" shrinkToFit="1"/>
      <protection locked="0"/>
    </xf>
    <xf numFmtId="0" fontId="1" fillId="0" borderId="20" xfId="1" applyBorder="1" applyAlignment="1" applyProtection="1">
      <alignment horizontal="center" shrinkToFit="1"/>
      <protection locked="0"/>
    </xf>
    <xf numFmtId="0" fontId="5" fillId="0" borderId="35" xfId="2" applyBorder="1" applyAlignment="1" applyProtection="1">
      <alignment horizontal="center" shrinkToFit="1"/>
      <protection locked="0"/>
    </xf>
    <xf numFmtId="176" fontId="1" fillId="0" borderId="7" xfId="1" applyNumberFormat="1" applyBorder="1" applyAlignment="1" applyProtection="1">
      <alignment horizontal="right" shrinkToFit="1"/>
      <protection locked="0"/>
    </xf>
    <xf numFmtId="176" fontId="1" fillId="0" borderId="0" xfId="1" applyNumberFormat="1" applyAlignment="1" applyProtection="1">
      <alignment horizontal="right" shrinkToFit="1"/>
      <protection locked="0"/>
    </xf>
    <xf numFmtId="176" fontId="1" fillId="0" borderId="10" xfId="1" applyNumberFormat="1" applyBorder="1" applyAlignment="1" applyProtection="1">
      <alignment horizontal="right" shrinkToFit="1"/>
      <protection locked="0"/>
    </xf>
    <xf numFmtId="176" fontId="1" fillId="0" borderId="11" xfId="1" applyNumberFormat="1" applyBorder="1" applyAlignment="1" applyProtection="1">
      <alignment horizontal="right" shrinkToFit="1"/>
      <protection locked="0"/>
    </xf>
    <xf numFmtId="176" fontId="1" fillId="0" borderId="12" xfId="1" applyNumberFormat="1" applyBorder="1" applyAlignment="1">
      <alignment horizontal="right" shrinkToFit="1"/>
    </xf>
    <xf numFmtId="176" fontId="1" fillId="0" borderId="0" xfId="1" applyNumberFormat="1" applyAlignment="1">
      <alignment horizontal="right" shrinkToFit="1"/>
    </xf>
    <xf numFmtId="176" fontId="1" fillId="0" borderId="69" xfId="1" applyNumberFormat="1" applyBorder="1" applyAlignment="1" applyProtection="1">
      <alignment horizontal="right" shrinkToFit="1"/>
      <protection locked="0"/>
    </xf>
    <xf numFmtId="176" fontId="1" fillId="0" borderId="5" xfId="1" applyNumberFormat="1" applyBorder="1" applyAlignment="1" applyProtection="1">
      <alignment horizontal="center" shrinkToFit="1"/>
      <protection locked="0"/>
    </xf>
    <xf numFmtId="176" fontId="1" fillId="0" borderId="5" xfId="1" applyNumberFormat="1" applyBorder="1" applyAlignment="1" applyProtection="1">
      <alignment shrinkToFit="1"/>
      <protection locked="0"/>
    </xf>
    <xf numFmtId="176" fontId="1" fillId="0" borderId="64" xfId="1" applyNumberFormat="1" applyBorder="1" applyAlignment="1" applyProtection="1">
      <alignment horizontal="center" shrinkToFit="1"/>
      <protection locked="0"/>
    </xf>
    <xf numFmtId="176" fontId="1" fillId="0" borderId="64" xfId="1" applyNumberFormat="1" applyBorder="1" applyAlignment="1" applyProtection="1">
      <alignment shrinkToFit="1"/>
      <protection locked="0"/>
    </xf>
    <xf numFmtId="176" fontId="1" fillId="0" borderId="26" xfId="1" applyNumberFormat="1" applyBorder="1" applyAlignment="1" applyProtection="1">
      <alignment horizontal="center" shrinkToFit="1"/>
      <protection locked="0"/>
    </xf>
    <xf numFmtId="176" fontId="1" fillId="0" borderId="26" xfId="1" applyNumberFormat="1" applyBorder="1" applyAlignment="1" applyProtection="1">
      <alignment shrinkToFit="1"/>
      <protection locked="0"/>
    </xf>
    <xf numFmtId="176" fontId="1" fillId="0" borderId="96" xfId="1" applyNumberFormat="1" applyBorder="1" applyAlignment="1" applyProtection="1">
      <alignment horizontal="center" shrinkToFit="1"/>
      <protection locked="0"/>
    </xf>
    <xf numFmtId="176" fontId="1" fillId="0" borderId="96" xfId="1" applyNumberFormat="1" applyBorder="1" applyAlignment="1" applyProtection="1">
      <alignment shrinkToFit="1"/>
      <protection locked="0"/>
    </xf>
    <xf numFmtId="0" fontId="0" fillId="0" borderId="1" xfId="1" applyFont="1" applyBorder="1" applyAlignment="1" applyProtection="1">
      <alignment horizontal="center" vertical="center"/>
      <protection locked="0"/>
    </xf>
    <xf numFmtId="0" fontId="1" fillId="0" borderId="33" xfId="1" applyBorder="1" applyAlignment="1" applyProtection="1">
      <alignment horizontal="center" vertical="center"/>
      <protection locked="0"/>
    </xf>
    <xf numFmtId="0" fontId="5" fillId="0" borderId="33" xfId="2" applyBorder="1" applyAlignment="1">
      <alignment horizontal="center" vertical="center"/>
    </xf>
    <xf numFmtId="176" fontId="8" fillId="0" borderId="0" xfId="1" applyNumberFormat="1" applyFont="1" applyAlignment="1">
      <alignment horizontal="right" shrinkToFit="1"/>
    </xf>
    <xf numFmtId="0" fontId="5" fillId="0" borderId="0" xfId="2" applyAlignment="1">
      <alignment shrinkToFit="1"/>
    </xf>
    <xf numFmtId="176" fontId="1" fillId="0" borderId="0" xfId="1" applyNumberFormat="1" applyAlignment="1">
      <alignment shrinkToFit="1"/>
    </xf>
    <xf numFmtId="177" fontId="1" fillId="0" borderId="64" xfId="1" applyNumberFormat="1" applyBorder="1" applyAlignment="1">
      <alignment horizontal="center" shrinkToFit="1"/>
    </xf>
    <xf numFmtId="176" fontId="1" fillId="0" borderId="63" xfId="1" applyNumberFormat="1" applyBorder="1" applyAlignment="1">
      <alignment horizontal="right"/>
    </xf>
    <xf numFmtId="176" fontId="1" fillId="0" borderId="63" xfId="1" applyNumberFormat="1" applyBorder="1" applyAlignment="1" applyProtection="1">
      <alignment horizontal="right" shrinkToFit="1"/>
      <protection locked="0"/>
    </xf>
    <xf numFmtId="176" fontId="1" fillId="0" borderId="63" xfId="1" applyNumberFormat="1" applyBorder="1" applyAlignment="1">
      <alignment horizontal="right" shrinkToFit="1"/>
    </xf>
    <xf numFmtId="0" fontId="5" fillId="0" borderId="42" xfId="2" applyBorder="1" applyAlignment="1">
      <alignment vertical="center" shrinkToFit="1"/>
    </xf>
    <xf numFmtId="0" fontId="1" fillId="0" borderId="0" xfId="1" applyAlignment="1" applyProtection="1">
      <alignment shrinkToFit="1"/>
      <protection locked="0"/>
    </xf>
    <xf numFmtId="179" fontId="1" fillId="0" borderId="0" xfId="1" applyNumberFormat="1" applyAlignment="1" applyProtection="1">
      <alignment shrinkToFit="1"/>
      <protection locked="0"/>
    </xf>
    <xf numFmtId="176" fontId="1" fillId="0" borderId="4" xfId="1" applyNumberFormat="1" applyBorder="1" applyAlignment="1" applyProtection="1">
      <alignment horizontal="right" shrinkToFit="1"/>
      <protection locked="0"/>
    </xf>
    <xf numFmtId="0" fontId="1" fillId="0" borderId="0" xfId="1" applyAlignment="1" applyProtection="1">
      <alignment horizontal="center" vertical="center"/>
      <protection locked="0"/>
    </xf>
    <xf numFmtId="176" fontId="1" fillId="0" borderId="0" xfId="1" applyNumberFormat="1" applyAlignment="1">
      <alignment horizontal="center" shrinkToFit="1"/>
    </xf>
    <xf numFmtId="0" fontId="5" fillId="0" borderId="5" xfId="2" applyBorder="1" applyAlignment="1">
      <alignment horizontal="center" vertical="center"/>
    </xf>
    <xf numFmtId="0" fontId="1" fillId="0" borderId="20" xfId="1" applyBorder="1" applyAlignment="1" applyProtection="1">
      <alignment horizontal="center" vertical="center"/>
      <protection locked="0"/>
    </xf>
    <xf numFmtId="0" fontId="1" fillId="0" borderId="0" xfId="1" applyAlignment="1">
      <alignment horizontal="left" vertical="center"/>
    </xf>
    <xf numFmtId="0" fontId="5" fillId="0" borderId="63" xfId="2" applyBorder="1" applyAlignment="1">
      <alignment vertical="center" textRotation="255"/>
    </xf>
    <xf numFmtId="0" fontId="5" fillId="0" borderId="42" xfId="2" applyBorder="1">
      <alignment vertical="center"/>
    </xf>
    <xf numFmtId="176" fontId="1" fillId="0" borderId="63" xfId="1" applyNumberFormat="1" applyBorder="1" applyAlignment="1"/>
    <xf numFmtId="176" fontId="1" fillId="0" borderId="36" xfId="1" applyNumberFormat="1" applyBorder="1" applyAlignment="1">
      <alignment shrinkToFit="1"/>
    </xf>
    <xf numFmtId="176" fontId="0" fillId="0" borderId="0" xfId="1" applyNumberFormat="1" applyFont="1" applyAlignment="1" applyProtection="1">
      <alignment horizontal="left" vertical="center"/>
      <protection locked="0"/>
    </xf>
    <xf numFmtId="176" fontId="1" fillId="0" borderId="63" xfId="1" applyNumberFormat="1" applyBorder="1" applyAlignment="1" applyProtection="1">
      <alignment horizontal="right"/>
      <protection locked="0"/>
    </xf>
    <xf numFmtId="0" fontId="18" fillId="0" borderId="0" xfId="2" applyFont="1">
      <alignment vertical="center"/>
    </xf>
    <xf numFmtId="176" fontId="1" fillId="0" borderId="106" xfId="1" applyNumberFormat="1" applyBorder="1" applyAlignment="1">
      <alignment horizontal="right" shrinkToFit="1"/>
    </xf>
    <xf numFmtId="176" fontId="1" fillId="0" borderId="23" xfId="1" applyNumberFormat="1" applyBorder="1" applyAlignment="1">
      <alignment horizontal="right" shrinkToFit="1"/>
    </xf>
    <xf numFmtId="176" fontId="1" fillId="0" borderId="106" xfId="1" applyNumberFormat="1" applyBorder="1" applyAlignment="1" applyProtection="1">
      <alignment horizontal="right" shrinkToFit="1"/>
      <protection locked="0"/>
    </xf>
    <xf numFmtId="176" fontId="1" fillId="0" borderId="57" xfId="1" applyNumberFormat="1" applyBorder="1" applyAlignment="1" applyProtection="1">
      <alignment horizontal="right" shrinkToFit="1"/>
      <protection locked="0"/>
    </xf>
    <xf numFmtId="0" fontId="5" fillId="0" borderId="29" xfId="2" applyBorder="1">
      <alignment vertical="center"/>
    </xf>
    <xf numFmtId="176" fontId="19" fillId="0" borderId="17" xfId="1" applyNumberFormat="1" applyFont="1" applyBorder="1" applyAlignment="1">
      <alignment horizontal="left"/>
    </xf>
    <xf numFmtId="176" fontId="19" fillId="0" borderId="0" xfId="1" applyNumberFormat="1" applyFont="1" applyAlignment="1">
      <alignment horizontal="left"/>
    </xf>
    <xf numFmtId="176" fontId="19" fillId="0" borderId="0" xfId="1" applyNumberFormat="1" applyFont="1" applyAlignment="1"/>
    <xf numFmtId="176" fontId="12" fillId="0" borderId="0" xfId="1" applyNumberFormat="1" applyFont="1" applyAlignment="1"/>
    <xf numFmtId="176" fontId="19" fillId="0" borderId="0" xfId="1" applyNumberFormat="1" applyFont="1" applyAlignment="1">
      <alignment horizontal="center"/>
    </xf>
    <xf numFmtId="0" fontId="5" fillId="0" borderId="63" xfId="2" applyBorder="1" applyAlignment="1">
      <alignment horizontal="center" vertical="center" textRotation="255"/>
    </xf>
    <xf numFmtId="0" fontId="1" fillId="0" borderId="0" xfId="1" applyAlignment="1" applyProtection="1">
      <alignment horizontal="center" shrinkToFit="1"/>
      <protection locked="0"/>
    </xf>
    <xf numFmtId="176" fontId="0" fillId="0" borderId="0" xfId="1" applyNumberFormat="1" applyFont="1" applyAlignment="1">
      <alignment horizontal="center" shrinkToFit="1"/>
    </xf>
    <xf numFmtId="176" fontId="5" fillId="0" borderId="0" xfId="2" applyNumberFormat="1" applyAlignment="1">
      <alignment horizontal="right" shrinkToFit="1"/>
    </xf>
    <xf numFmtId="0" fontId="5" fillId="0" borderId="0" xfId="2" applyAlignment="1">
      <alignment horizontal="right" shrinkToFit="1"/>
    </xf>
    <xf numFmtId="176" fontId="1" fillId="0" borderId="17" xfId="1" applyNumberFormat="1" applyBorder="1" applyAlignment="1">
      <alignment horizontal="center" shrinkToFit="1"/>
    </xf>
    <xf numFmtId="0" fontId="1" fillId="0" borderId="55" xfId="1" applyBorder="1" applyAlignment="1" applyProtection="1">
      <alignment horizontal="center" vertical="center"/>
      <protection locked="0"/>
    </xf>
    <xf numFmtId="176" fontId="1" fillId="0" borderId="29" xfId="1" applyNumberFormat="1" applyBorder="1" applyAlignment="1">
      <alignment horizontal="center"/>
    </xf>
    <xf numFmtId="176" fontId="1" fillId="0" borderId="29" xfId="1" applyNumberFormat="1" applyBorder="1" applyAlignment="1"/>
    <xf numFmtId="0" fontId="1" fillId="0" borderId="29" xfId="1" applyBorder="1">
      <alignment vertical="center"/>
    </xf>
    <xf numFmtId="176" fontId="1" fillId="0" borderId="17" xfId="1" applyNumberFormat="1" applyBorder="1" applyAlignment="1">
      <alignment horizontal="right" shrinkToFit="1"/>
    </xf>
    <xf numFmtId="0" fontId="1" fillId="0" borderId="109" xfId="1" applyBorder="1" applyProtection="1">
      <alignment vertical="center"/>
      <protection locked="0"/>
    </xf>
    <xf numFmtId="0" fontId="1" fillId="0" borderId="110" xfId="1" applyBorder="1" applyAlignment="1" applyProtection="1">
      <alignment horizontal="center" vertical="center"/>
      <protection locked="0"/>
    </xf>
    <xf numFmtId="176" fontId="1" fillId="0" borderId="111" xfId="1" applyNumberFormat="1" applyBorder="1" applyAlignment="1" applyProtection="1">
      <alignment horizontal="right" shrinkToFit="1"/>
      <protection locked="0"/>
    </xf>
    <xf numFmtId="176" fontId="1" fillId="0" borderId="112" xfId="1" applyNumberFormat="1" applyBorder="1" applyAlignment="1" applyProtection="1">
      <alignment horizontal="right" shrinkToFit="1"/>
      <protection locked="0"/>
    </xf>
    <xf numFmtId="176" fontId="7" fillId="2" borderId="5" xfId="1" applyNumberFormat="1" applyFont="1" applyFill="1" applyBorder="1" applyAlignment="1" applyProtection="1">
      <alignment horizontal="right" shrinkToFit="1"/>
      <protection locked="0"/>
    </xf>
    <xf numFmtId="176" fontId="7" fillId="2" borderId="6" xfId="1" applyNumberFormat="1" applyFont="1" applyFill="1" applyBorder="1" applyAlignment="1" applyProtection="1">
      <alignment horizontal="right" shrinkToFit="1"/>
      <protection locked="0"/>
    </xf>
    <xf numFmtId="176" fontId="8" fillId="2" borderId="5" xfId="1" applyNumberFormat="1" applyFont="1" applyFill="1" applyBorder="1" applyAlignment="1" applyProtection="1">
      <alignment horizontal="center" shrinkToFit="1"/>
      <protection locked="0"/>
    </xf>
    <xf numFmtId="176" fontId="1" fillId="0" borderId="38" xfId="1" applyNumberFormat="1" applyBorder="1" applyAlignment="1">
      <alignment horizontal="right" shrinkToFit="1"/>
    </xf>
    <xf numFmtId="176" fontId="1" fillId="0" borderId="39" xfId="1" applyNumberFormat="1" applyBorder="1" applyAlignment="1">
      <alignment horizontal="right" shrinkToFit="1"/>
    </xf>
    <xf numFmtId="176" fontId="1" fillId="0" borderId="61" xfId="1" applyNumberFormat="1" applyBorder="1" applyAlignment="1">
      <alignment horizontal="center" shrinkToFit="1"/>
    </xf>
    <xf numFmtId="176" fontId="1" fillId="0" borderId="17" xfId="1" applyNumberFormat="1" applyBorder="1" applyAlignment="1">
      <alignment horizontal="center" shrinkToFit="1"/>
    </xf>
    <xf numFmtId="176" fontId="1" fillId="0" borderId="62" xfId="1" applyNumberFormat="1" applyBorder="1" applyAlignment="1">
      <alignment horizontal="center" shrinkToFit="1"/>
    </xf>
    <xf numFmtId="0" fontId="1" fillId="0" borderId="16" xfId="1" applyBorder="1" applyAlignment="1" applyProtection="1">
      <alignment horizontal="center" vertical="center"/>
      <protection locked="0"/>
    </xf>
    <xf numFmtId="0" fontId="1" fillId="0" borderId="3" xfId="1" applyBorder="1" applyAlignment="1" applyProtection="1">
      <alignment horizontal="center" vertical="center"/>
      <protection locked="0"/>
    </xf>
    <xf numFmtId="0" fontId="1" fillId="0" borderId="1" xfId="1" applyBorder="1" applyAlignment="1" applyProtection="1">
      <alignment horizontal="center" vertical="center"/>
      <protection locked="0"/>
    </xf>
    <xf numFmtId="0" fontId="1" fillId="0" borderId="2" xfId="1" applyBorder="1" applyAlignment="1" applyProtection="1">
      <alignment horizontal="center" vertical="center"/>
      <protection locked="0"/>
    </xf>
    <xf numFmtId="0" fontId="1" fillId="0" borderId="15" xfId="1" applyBorder="1" applyAlignment="1" applyProtection="1">
      <alignment horizontal="center" vertical="center"/>
      <protection locked="0"/>
    </xf>
    <xf numFmtId="0" fontId="8" fillId="2" borderId="76" xfId="1" applyFont="1" applyFill="1" applyBorder="1" applyAlignment="1" applyProtection="1">
      <alignment horizontal="left" vertical="center" wrapText="1" shrinkToFit="1"/>
      <protection locked="0"/>
    </xf>
    <xf numFmtId="0" fontId="8" fillId="2" borderId="26" xfId="1" applyFont="1" applyFill="1" applyBorder="1" applyAlignment="1" applyProtection="1">
      <alignment horizontal="left" vertical="center" wrapText="1" shrinkToFit="1"/>
      <protection locked="0"/>
    </xf>
    <xf numFmtId="0" fontId="8" fillId="2" borderId="27" xfId="1" applyFont="1" applyFill="1" applyBorder="1" applyAlignment="1" applyProtection="1">
      <alignment horizontal="left" vertical="center" wrapText="1" shrinkToFit="1"/>
      <protection locked="0"/>
    </xf>
    <xf numFmtId="0" fontId="4" fillId="2" borderId="40" xfId="1" applyFont="1" applyFill="1" applyBorder="1" applyAlignment="1" applyProtection="1">
      <alignment horizontal="center" vertical="center" wrapText="1" shrinkToFit="1"/>
      <protection locked="0"/>
    </xf>
    <xf numFmtId="0" fontId="4" fillId="2" borderId="5" xfId="1" applyFont="1" applyFill="1" applyBorder="1" applyAlignment="1" applyProtection="1">
      <alignment horizontal="center" vertical="center" wrapText="1" shrinkToFit="1"/>
      <protection locked="0"/>
    </xf>
    <xf numFmtId="0" fontId="4" fillId="2" borderId="20" xfId="1" applyFont="1" applyFill="1" applyBorder="1" applyAlignment="1" applyProtection="1">
      <alignment horizontal="center" vertical="center" wrapText="1" shrinkToFit="1"/>
      <protection locked="0"/>
    </xf>
    <xf numFmtId="0" fontId="7" fillId="2" borderId="40" xfId="1" applyFont="1" applyFill="1" applyBorder="1" applyAlignment="1" applyProtection="1">
      <alignment horizontal="left" vertical="center" wrapText="1" shrinkToFit="1"/>
      <protection locked="0"/>
    </xf>
    <xf numFmtId="0" fontId="7" fillId="2" borderId="5" xfId="1" applyFont="1" applyFill="1" applyBorder="1" applyAlignment="1" applyProtection="1">
      <alignment horizontal="left" vertical="center" wrapText="1" shrinkToFit="1"/>
      <protection locked="0"/>
    </xf>
    <xf numFmtId="0" fontId="7" fillId="2" borderId="20" xfId="1" applyFont="1" applyFill="1" applyBorder="1" applyAlignment="1" applyProtection="1">
      <alignment horizontal="left" vertical="center" wrapText="1" shrinkToFit="1"/>
      <protection locked="0"/>
    </xf>
    <xf numFmtId="179" fontId="1" fillId="2" borderId="26" xfId="1" applyNumberFormat="1" applyFill="1" applyBorder="1" applyAlignment="1" applyProtection="1">
      <alignment horizontal="right" shrinkToFit="1"/>
      <protection locked="0"/>
    </xf>
    <xf numFmtId="179" fontId="1" fillId="2" borderId="28" xfId="1" applyNumberFormat="1" applyFill="1" applyBorder="1" applyAlignment="1" applyProtection="1">
      <alignment horizontal="right" shrinkToFit="1"/>
      <protection locked="0"/>
    </xf>
    <xf numFmtId="179" fontId="1" fillId="2" borderId="5" xfId="1" applyNumberFormat="1" applyFill="1" applyBorder="1" applyAlignment="1" applyProtection="1">
      <alignment horizontal="right" shrinkToFit="1"/>
      <protection locked="0"/>
    </xf>
    <xf numFmtId="179" fontId="1" fillId="2" borderId="6" xfId="1" applyNumberFormat="1" applyFill="1" applyBorder="1" applyAlignment="1" applyProtection="1">
      <alignment horizontal="right" shrinkToFit="1"/>
      <protection locked="0"/>
    </xf>
    <xf numFmtId="179" fontId="1" fillId="2" borderId="19" xfId="1" applyNumberFormat="1" applyFill="1" applyBorder="1" applyAlignment="1" applyProtection="1">
      <alignment horizontal="right" vertical="center"/>
      <protection locked="0"/>
    </xf>
    <xf numFmtId="179" fontId="1" fillId="2" borderId="6" xfId="1" applyNumberFormat="1" applyFill="1" applyBorder="1" applyAlignment="1" applyProtection="1">
      <alignment horizontal="right" vertical="center"/>
      <protection locked="0"/>
    </xf>
    <xf numFmtId="176" fontId="7" fillId="2" borderId="19" xfId="1" applyNumberFormat="1" applyFont="1" applyFill="1" applyBorder="1" applyAlignment="1" applyProtection="1">
      <alignment horizontal="center" shrinkToFit="1"/>
      <protection locked="0"/>
    </xf>
    <xf numFmtId="176" fontId="7" fillId="2" borderId="5" xfId="1" applyNumberFormat="1" applyFont="1" applyFill="1" applyBorder="1" applyAlignment="1" applyProtection="1">
      <alignment horizontal="center" shrinkToFit="1"/>
      <protection locked="0"/>
    </xf>
    <xf numFmtId="176" fontId="7" fillId="2" borderId="20" xfId="1" applyNumberFormat="1" applyFont="1" applyFill="1" applyBorder="1" applyAlignment="1" applyProtection="1">
      <alignment horizontal="center" shrinkToFit="1"/>
      <protection locked="0"/>
    </xf>
    <xf numFmtId="176" fontId="1" fillId="2" borderId="19" xfId="1" applyNumberFormat="1" applyFill="1" applyBorder="1" applyAlignment="1" applyProtection="1">
      <alignment horizontal="right" vertical="center" shrinkToFit="1"/>
      <protection locked="0"/>
    </xf>
    <xf numFmtId="176" fontId="1" fillId="2" borderId="5" xfId="1" applyNumberFormat="1" applyFill="1" applyBorder="1" applyAlignment="1" applyProtection="1">
      <alignment horizontal="right" vertical="center" shrinkToFit="1"/>
      <protection locked="0"/>
    </xf>
    <xf numFmtId="176" fontId="1" fillId="2" borderId="6" xfId="1" applyNumberFormat="1" applyFill="1" applyBorder="1" applyAlignment="1" applyProtection="1">
      <alignment horizontal="right" vertical="center" shrinkToFit="1"/>
      <protection locked="0"/>
    </xf>
    <xf numFmtId="0" fontId="1" fillId="0" borderId="0" xfId="1" applyAlignment="1" applyProtection="1">
      <alignment horizontal="center" vertical="center"/>
      <protection locked="0"/>
    </xf>
    <xf numFmtId="176" fontId="7" fillId="2" borderId="19" xfId="1" applyNumberFormat="1" applyFont="1" applyFill="1" applyBorder="1" applyAlignment="1" applyProtection="1">
      <alignment horizontal="left" shrinkToFit="1"/>
      <protection locked="0"/>
    </xf>
    <xf numFmtId="176" fontId="7" fillId="2" borderId="5" xfId="1" applyNumberFormat="1" applyFont="1" applyFill="1" applyBorder="1" applyAlignment="1" applyProtection="1">
      <alignment horizontal="left" shrinkToFit="1"/>
      <protection locked="0"/>
    </xf>
    <xf numFmtId="176" fontId="7" fillId="2" borderId="20" xfId="1" applyNumberFormat="1" applyFont="1" applyFill="1" applyBorder="1" applyAlignment="1" applyProtection="1">
      <alignment horizontal="left" shrinkToFit="1"/>
      <protection locked="0"/>
    </xf>
    <xf numFmtId="179" fontId="1" fillId="2" borderId="19" xfId="1" applyNumberFormat="1" applyFill="1" applyBorder="1" applyAlignment="1" applyProtection="1">
      <alignment horizontal="right" shrinkToFit="1"/>
      <protection locked="0"/>
    </xf>
    <xf numFmtId="0" fontId="1" fillId="0" borderId="0" xfId="1" applyAlignment="1" applyProtection="1">
      <alignment horizontal="left" shrinkToFit="1"/>
      <protection locked="0"/>
    </xf>
    <xf numFmtId="179" fontId="1" fillId="0" borderId="0" xfId="1" applyNumberFormat="1" applyAlignment="1" applyProtection="1">
      <alignment horizontal="right" shrinkToFit="1"/>
      <protection locked="0"/>
    </xf>
    <xf numFmtId="0" fontId="1" fillId="2" borderId="5" xfId="1" applyFill="1" applyBorder="1" applyAlignment="1" applyProtection="1">
      <alignment horizontal="center" shrinkToFit="1"/>
      <protection locked="0"/>
    </xf>
    <xf numFmtId="0" fontId="1" fillId="2" borderId="20" xfId="1" applyFill="1" applyBorder="1" applyAlignment="1" applyProtection="1">
      <alignment horizontal="center" shrinkToFit="1"/>
      <protection locked="0"/>
    </xf>
    <xf numFmtId="176" fontId="7" fillId="2" borderId="6" xfId="1" applyNumberFormat="1" applyFont="1" applyFill="1" applyBorder="1" applyAlignment="1" applyProtection="1">
      <alignment horizontal="center" shrinkToFit="1"/>
      <protection locked="0"/>
    </xf>
    <xf numFmtId="179" fontId="1" fillId="2" borderId="19" xfId="1" applyNumberFormat="1" applyFill="1" applyBorder="1" applyAlignment="1" applyProtection="1">
      <alignment horizontal="center" vertical="center"/>
      <protection locked="0"/>
    </xf>
    <xf numFmtId="179" fontId="1" fillId="2" borderId="6" xfId="1" applyNumberFormat="1" applyFill="1" applyBorder="1" applyAlignment="1" applyProtection="1">
      <alignment horizontal="center" vertical="center"/>
      <protection locked="0"/>
    </xf>
    <xf numFmtId="179" fontId="1" fillId="2" borderId="5" xfId="1" applyNumberFormat="1" applyFill="1" applyBorder="1" applyAlignment="1" applyProtection="1">
      <alignment horizontal="center" vertical="center"/>
      <protection locked="0"/>
    </xf>
    <xf numFmtId="176" fontId="15" fillId="2" borderId="5" xfId="1" applyNumberFormat="1" applyFont="1" applyFill="1" applyBorder="1" applyAlignment="1" applyProtection="1">
      <alignment horizontal="center" wrapText="1" shrinkToFit="1"/>
      <protection locked="0"/>
    </xf>
    <xf numFmtId="176" fontId="15" fillId="2" borderId="6" xfId="1" applyNumberFormat="1" applyFont="1" applyFill="1" applyBorder="1" applyAlignment="1" applyProtection="1">
      <alignment horizontal="center" wrapText="1" shrinkToFit="1"/>
      <protection locked="0"/>
    </xf>
    <xf numFmtId="179" fontId="1" fillId="2" borderId="5" xfId="1" applyNumberFormat="1" applyFill="1" applyBorder="1" applyAlignment="1" applyProtection="1">
      <alignment horizontal="right" vertical="center"/>
      <protection locked="0"/>
    </xf>
    <xf numFmtId="176" fontId="1" fillId="0" borderId="36" xfId="1" applyNumberFormat="1" applyBorder="1" applyAlignment="1">
      <alignment horizontal="center" shrinkToFit="1"/>
    </xf>
    <xf numFmtId="176" fontId="1" fillId="0" borderId="37" xfId="1" applyNumberFormat="1" applyBorder="1" applyAlignment="1">
      <alignment horizontal="center" shrinkToFit="1"/>
    </xf>
    <xf numFmtId="176" fontId="1" fillId="0" borderId="37" xfId="1" applyNumberFormat="1" applyBorder="1" applyAlignment="1">
      <alignment horizontal="right" shrinkToFit="1"/>
    </xf>
    <xf numFmtId="176" fontId="7" fillId="2" borderId="19" xfId="1" applyNumberFormat="1" applyFont="1" applyFill="1" applyBorder="1" applyAlignment="1" applyProtection="1">
      <alignment horizontal="right" shrinkToFit="1"/>
      <protection locked="0"/>
    </xf>
    <xf numFmtId="176" fontId="7" fillId="2" borderId="40" xfId="1" applyNumberFormat="1" applyFont="1" applyFill="1" applyBorder="1" applyAlignment="1" applyProtection="1">
      <alignment horizontal="left" shrinkToFit="1"/>
      <protection locked="0"/>
    </xf>
    <xf numFmtId="0" fontId="1" fillId="2" borderId="5" xfId="1" applyFill="1" applyBorder="1" applyAlignment="1" applyProtection="1">
      <alignment horizontal="left" shrinkToFit="1"/>
      <protection locked="0"/>
    </xf>
    <xf numFmtId="0" fontId="1" fillId="2" borderId="20" xfId="1" applyFill="1" applyBorder="1" applyAlignment="1" applyProtection="1">
      <alignment horizontal="left" shrinkToFit="1"/>
      <protection locked="0"/>
    </xf>
    <xf numFmtId="176" fontId="4" fillId="2" borderId="5" xfId="1" applyNumberFormat="1" applyFont="1" applyFill="1" applyBorder="1" applyAlignment="1" applyProtection="1">
      <alignment horizontal="right" wrapText="1" shrinkToFit="1"/>
      <protection locked="0"/>
    </xf>
    <xf numFmtId="176" fontId="4" fillId="2" borderId="6" xfId="1" applyNumberFormat="1" applyFont="1" applyFill="1" applyBorder="1" applyAlignment="1" applyProtection="1">
      <alignment horizontal="right" wrapText="1" shrinkToFit="1"/>
      <protection locked="0"/>
    </xf>
    <xf numFmtId="179" fontId="1" fillId="2" borderId="26" xfId="1" applyNumberFormat="1" applyFill="1" applyBorder="1" applyAlignment="1" applyProtection="1">
      <alignment horizontal="center" vertical="center"/>
      <protection locked="0"/>
    </xf>
    <xf numFmtId="179" fontId="1" fillId="2" borderId="28" xfId="1" applyNumberFormat="1" applyFill="1" applyBorder="1" applyAlignment="1" applyProtection="1">
      <alignment horizontal="center" vertical="center"/>
      <protection locked="0"/>
    </xf>
    <xf numFmtId="176" fontId="8" fillId="2" borderId="76" xfId="1" applyNumberFormat="1" applyFont="1" applyFill="1" applyBorder="1" applyAlignment="1" applyProtection="1">
      <alignment horizontal="center" shrinkToFit="1"/>
      <protection locked="0"/>
    </xf>
    <xf numFmtId="176" fontId="8" fillId="2" borderId="26" xfId="1" applyNumberFormat="1" applyFont="1" applyFill="1" applyBorder="1" applyAlignment="1" applyProtection="1">
      <alignment horizontal="center" shrinkToFit="1"/>
      <protection locked="0"/>
    </xf>
    <xf numFmtId="176" fontId="8" fillId="2" borderId="27" xfId="1" applyNumberFormat="1" applyFont="1" applyFill="1" applyBorder="1" applyAlignment="1" applyProtection="1">
      <alignment horizontal="center" shrinkToFit="1"/>
      <protection locked="0"/>
    </xf>
    <xf numFmtId="176" fontId="8" fillId="0" borderId="36" xfId="1" applyNumberFormat="1" applyFont="1" applyBorder="1" applyAlignment="1">
      <alignment horizontal="center" vertical="center" shrinkToFit="1"/>
    </xf>
    <xf numFmtId="176" fontId="8" fillId="0" borderId="37" xfId="1" applyNumberFormat="1" applyFont="1" applyBorder="1" applyAlignment="1">
      <alignment horizontal="center" vertical="center" shrinkToFit="1"/>
    </xf>
    <xf numFmtId="176" fontId="5" fillId="0" borderId="38" xfId="2" applyNumberFormat="1" applyBorder="1" applyAlignment="1">
      <alignment horizontal="center" vertical="center" shrinkToFit="1"/>
    </xf>
    <xf numFmtId="0" fontId="5" fillId="0" borderId="39" xfId="2" applyBorder="1" applyAlignment="1">
      <alignment horizontal="center" vertical="center" shrinkToFit="1"/>
    </xf>
    <xf numFmtId="176" fontId="1" fillId="0" borderId="36" xfId="1" applyNumberFormat="1" applyBorder="1" applyAlignment="1">
      <alignment horizontal="center" vertical="center" shrinkToFit="1"/>
    </xf>
    <xf numFmtId="176" fontId="1" fillId="0" borderId="37" xfId="1" applyNumberFormat="1" applyBorder="1" applyAlignment="1">
      <alignment horizontal="center" vertical="center" shrinkToFit="1"/>
    </xf>
    <xf numFmtId="176" fontId="8" fillId="2" borderId="40" xfId="1" applyNumberFormat="1" applyFont="1" applyFill="1" applyBorder="1" applyAlignment="1" applyProtection="1">
      <alignment horizontal="center" shrinkToFit="1"/>
      <protection locked="0"/>
    </xf>
    <xf numFmtId="176" fontId="8" fillId="2" borderId="20" xfId="1" applyNumberFormat="1" applyFont="1" applyFill="1" applyBorder="1" applyAlignment="1" applyProtection="1">
      <alignment horizontal="center" shrinkToFit="1"/>
      <protection locked="0"/>
    </xf>
    <xf numFmtId="179" fontId="5" fillId="0" borderId="38" xfId="2" applyNumberFormat="1" applyBorder="1" applyAlignment="1">
      <alignment horizontal="center" vertical="center" shrinkToFit="1"/>
    </xf>
    <xf numFmtId="179" fontId="5" fillId="0" borderId="39" xfId="2" applyNumberFormat="1" applyBorder="1" applyAlignment="1">
      <alignment horizontal="center" vertical="center" shrinkToFit="1"/>
    </xf>
    <xf numFmtId="176" fontId="1" fillId="0" borderId="53" xfId="1" applyNumberFormat="1" applyBorder="1" applyAlignment="1">
      <alignment horizontal="center" shrinkToFit="1"/>
    </xf>
    <xf numFmtId="0" fontId="1" fillId="0" borderId="38" xfId="1" applyBorder="1" applyAlignment="1" applyProtection="1">
      <alignment horizontal="center" vertical="center" shrinkToFit="1"/>
      <protection locked="0"/>
    </xf>
    <xf numFmtId="0" fontId="1" fillId="0" borderId="37" xfId="1" applyBorder="1" applyAlignment="1" applyProtection="1">
      <alignment horizontal="center" vertical="center" shrinkToFit="1"/>
      <protection locked="0"/>
    </xf>
    <xf numFmtId="0" fontId="1" fillId="0" borderId="39" xfId="1" applyBorder="1" applyAlignment="1" applyProtection="1">
      <alignment horizontal="center" vertical="center" shrinkToFit="1"/>
      <protection locked="0"/>
    </xf>
    <xf numFmtId="179" fontId="5" fillId="0" borderId="38" xfId="2" applyNumberFormat="1" applyBorder="1" applyAlignment="1">
      <alignment shrinkToFit="1"/>
    </xf>
    <xf numFmtId="179" fontId="5" fillId="0" borderId="39" xfId="2" applyNumberFormat="1" applyBorder="1" applyAlignment="1">
      <alignment shrinkToFit="1"/>
    </xf>
    <xf numFmtId="176" fontId="5" fillId="0" borderId="38" xfId="2" applyNumberFormat="1" applyBorder="1" applyAlignment="1">
      <alignment shrinkToFit="1"/>
    </xf>
    <xf numFmtId="0" fontId="5" fillId="0" borderId="39" xfId="2" applyBorder="1" applyAlignment="1">
      <alignment shrinkToFit="1"/>
    </xf>
    <xf numFmtId="0" fontId="1" fillId="0" borderId="61" xfId="1" applyBorder="1" applyAlignment="1" applyProtection="1">
      <alignment horizontal="center" vertical="center"/>
      <protection locked="0"/>
    </xf>
    <xf numFmtId="0" fontId="1" fillId="0" borderId="17" xfId="1" applyBorder="1" applyAlignment="1" applyProtection="1">
      <alignment horizontal="center" vertical="center"/>
      <protection locked="0"/>
    </xf>
    <xf numFmtId="0" fontId="1" fillId="0" borderId="41" xfId="1" applyBorder="1" applyAlignment="1" applyProtection="1">
      <alignment horizontal="center" vertical="center"/>
      <protection locked="0"/>
    </xf>
    <xf numFmtId="0" fontId="1" fillId="0" borderId="63" xfId="1" applyBorder="1" applyAlignment="1" applyProtection="1">
      <alignment horizontal="center" vertical="center"/>
      <protection locked="0"/>
    </xf>
    <xf numFmtId="0" fontId="1" fillId="0" borderId="42" xfId="1" applyBorder="1" applyAlignment="1" applyProtection="1">
      <alignment horizontal="center" vertical="center"/>
      <protection locked="0"/>
    </xf>
    <xf numFmtId="0" fontId="1" fillId="0" borderId="103" xfId="1" applyBorder="1" applyAlignment="1" applyProtection="1">
      <alignment horizontal="center" vertical="center"/>
      <protection locked="0"/>
    </xf>
    <xf numFmtId="0" fontId="1" fillId="0" borderId="29" xfId="1" applyBorder="1" applyAlignment="1" applyProtection="1">
      <alignment horizontal="center" vertical="center"/>
      <protection locked="0"/>
    </xf>
    <xf numFmtId="0" fontId="1" fillId="0" borderId="104" xfId="1" applyBorder="1" applyAlignment="1" applyProtection="1">
      <alignment horizontal="center" vertical="center"/>
      <protection locked="0"/>
    </xf>
    <xf numFmtId="0" fontId="5" fillId="0" borderId="0" xfId="2" applyAlignment="1">
      <alignment horizontal="center" vertical="center"/>
    </xf>
    <xf numFmtId="0" fontId="5" fillId="0" borderId="42" xfId="2" applyBorder="1" applyAlignment="1">
      <alignment horizontal="center" vertical="center"/>
    </xf>
    <xf numFmtId="0" fontId="5" fillId="0" borderId="29" xfId="2" applyBorder="1" applyAlignment="1">
      <alignment horizontal="center" vertical="center"/>
    </xf>
    <xf numFmtId="179" fontId="1" fillId="2" borderId="25" xfId="1" applyNumberFormat="1" applyFill="1" applyBorder="1" applyAlignment="1" applyProtection="1">
      <alignment horizontal="center" vertical="center"/>
      <protection locked="0"/>
    </xf>
    <xf numFmtId="176" fontId="7" fillId="2" borderId="26" xfId="1" applyNumberFormat="1" applyFont="1" applyFill="1" applyBorder="1" applyAlignment="1" applyProtection="1">
      <alignment horizontal="center" shrinkToFit="1"/>
      <protection locked="0"/>
    </xf>
    <xf numFmtId="176" fontId="7" fillId="2" borderId="28" xfId="1" applyNumberFormat="1" applyFont="1" applyFill="1" applyBorder="1" applyAlignment="1" applyProtection="1">
      <alignment horizontal="center" shrinkToFit="1"/>
      <protection locked="0"/>
    </xf>
    <xf numFmtId="176" fontId="1" fillId="0" borderId="17" xfId="1" applyNumberFormat="1" applyBorder="1" applyAlignment="1">
      <alignment horizontal="right" shrinkToFit="1"/>
    </xf>
    <xf numFmtId="0" fontId="5" fillId="0" borderId="0" xfId="2" applyAlignment="1">
      <alignment horizontal="center" vertical="center" textRotation="255"/>
    </xf>
    <xf numFmtId="176" fontId="8" fillId="2" borderId="26" xfId="1" applyNumberFormat="1" applyFont="1" applyFill="1" applyBorder="1" applyAlignment="1" applyProtection="1">
      <alignment horizontal="left" wrapText="1" shrinkToFit="1"/>
      <protection locked="0"/>
    </xf>
    <xf numFmtId="176" fontId="8" fillId="2" borderId="27" xfId="1" applyNumberFormat="1" applyFont="1" applyFill="1" applyBorder="1" applyAlignment="1" applyProtection="1">
      <alignment horizontal="left" wrapText="1" shrinkToFit="1"/>
      <protection locked="0"/>
    </xf>
    <xf numFmtId="176" fontId="1" fillId="2" borderId="25" xfId="1" applyNumberFormat="1" applyFill="1" applyBorder="1" applyAlignment="1" applyProtection="1">
      <alignment horizontal="right" vertical="center" shrinkToFit="1"/>
      <protection locked="0"/>
    </xf>
    <xf numFmtId="176" fontId="1" fillId="2" borderId="26" xfId="1" applyNumberFormat="1" applyFill="1" applyBorder="1" applyAlignment="1" applyProtection="1">
      <alignment horizontal="right" vertical="center" shrinkToFit="1"/>
      <protection locked="0"/>
    </xf>
    <xf numFmtId="176" fontId="1" fillId="2" borderId="28" xfId="1" applyNumberFormat="1" applyFill="1" applyBorder="1" applyAlignment="1" applyProtection="1">
      <alignment horizontal="right" vertical="center" shrinkToFit="1"/>
      <protection locked="0"/>
    </xf>
    <xf numFmtId="176" fontId="1" fillId="0" borderId="53" xfId="1" applyNumberFormat="1" applyBorder="1" applyAlignment="1">
      <alignment horizontal="center" vertical="center" shrinkToFit="1"/>
    </xf>
    <xf numFmtId="176" fontId="1" fillId="0" borderId="38" xfId="1" applyNumberFormat="1" applyBorder="1" applyAlignment="1">
      <alignment horizontal="right" vertical="center" shrinkToFit="1"/>
    </xf>
    <xf numFmtId="176" fontId="1" fillId="0" borderId="37" xfId="1" applyNumberFormat="1" applyBorder="1" applyAlignment="1">
      <alignment horizontal="right" vertical="center" shrinkToFit="1"/>
    </xf>
    <xf numFmtId="176" fontId="1" fillId="0" borderId="39" xfId="1" applyNumberFormat="1" applyBorder="1" applyAlignment="1">
      <alignment horizontal="right" vertical="center" shrinkToFit="1"/>
    </xf>
    <xf numFmtId="176" fontId="1" fillId="0" borderId="0" xfId="1" applyNumberFormat="1" applyAlignment="1">
      <alignment horizontal="right" shrinkToFit="1"/>
    </xf>
    <xf numFmtId="0" fontId="1" fillId="0" borderId="59" xfId="1" applyBorder="1" applyAlignment="1" applyProtection="1">
      <alignment horizontal="center" vertical="center"/>
      <protection locked="0"/>
    </xf>
    <xf numFmtId="0" fontId="1" fillId="0" borderId="68" xfId="1" applyBorder="1" applyAlignment="1" applyProtection="1">
      <alignment horizontal="center" vertical="center"/>
      <protection locked="0"/>
    </xf>
    <xf numFmtId="176" fontId="7" fillId="2" borderId="5" xfId="1" applyNumberFormat="1" applyFont="1" applyFill="1" applyBorder="1" applyAlignment="1" applyProtection="1">
      <alignment horizontal="left" vertical="center" wrapText="1" shrinkToFit="1"/>
      <protection locked="0"/>
    </xf>
    <xf numFmtId="176" fontId="7" fillId="2" borderId="20" xfId="1" applyNumberFormat="1" applyFont="1" applyFill="1" applyBorder="1" applyAlignment="1" applyProtection="1">
      <alignment horizontal="left" vertical="center" wrapText="1" shrinkToFit="1"/>
      <protection locked="0"/>
    </xf>
    <xf numFmtId="176" fontId="7" fillId="2" borderId="5" xfId="1" applyNumberFormat="1" applyFont="1" applyFill="1" applyBorder="1" applyAlignment="1" applyProtection="1">
      <alignment horizontal="left" wrapText="1" shrinkToFit="1"/>
      <protection locked="0"/>
    </xf>
    <xf numFmtId="176" fontId="7" fillId="2" borderId="20" xfId="1" applyNumberFormat="1" applyFont="1" applyFill="1" applyBorder="1" applyAlignment="1" applyProtection="1">
      <alignment horizontal="left" wrapText="1" shrinkToFit="1"/>
      <protection locked="0"/>
    </xf>
    <xf numFmtId="0" fontId="5" fillId="0" borderId="63" xfId="2" applyBorder="1" applyAlignment="1">
      <alignment horizontal="center" vertical="center" textRotation="255"/>
    </xf>
    <xf numFmtId="176" fontId="7" fillId="2" borderId="25" xfId="1" applyNumberFormat="1" applyFont="1" applyFill="1" applyBorder="1" applyAlignment="1" applyProtection="1">
      <alignment horizontal="center" shrinkToFit="1"/>
      <protection locked="0"/>
    </xf>
    <xf numFmtId="176" fontId="7" fillId="2" borderId="27" xfId="1" applyNumberFormat="1" applyFont="1" applyFill="1" applyBorder="1" applyAlignment="1" applyProtection="1">
      <alignment horizontal="center" shrinkToFit="1"/>
      <protection locked="0"/>
    </xf>
    <xf numFmtId="176" fontId="7" fillId="2" borderId="26" xfId="1" applyNumberFormat="1" applyFont="1" applyFill="1" applyBorder="1" applyAlignment="1" applyProtection="1">
      <alignment horizontal="right" shrinkToFit="1"/>
      <protection locked="0"/>
    </xf>
    <xf numFmtId="176" fontId="7" fillId="2" borderId="28" xfId="1" applyNumberFormat="1" applyFont="1" applyFill="1" applyBorder="1" applyAlignment="1" applyProtection="1">
      <alignment horizontal="right" shrinkToFit="1"/>
      <protection locked="0"/>
    </xf>
    <xf numFmtId="179" fontId="1" fillId="2" borderId="25" xfId="1" applyNumberFormat="1" applyFill="1" applyBorder="1" applyAlignment="1" applyProtection="1">
      <alignment horizontal="right" vertical="center"/>
      <protection locked="0"/>
    </xf>
    <xf numFmtId="179" fontId="1" fillId="2" borderId="28" xfId="1" applyNumberFormat="1" applyFill="1" applyBorder="1" applyAlignment="1" applyProtection="1">
      <alignment horizontal="right" vertical="center"/>
      <protection locked="0"/>
    </xf>
    <xf numFmtId="176" fontId="5" fillId="0" borderId="38" xfId="2" applyNumberFormat="1" applyBorder="1" applyAlignment="1">
      <alignment horizontal="right" shrinkToFit="1"/>
    </xf>
    <xf numFmtId="0" fontId="5" fillId="0" borderId="39" xfId="2" applyBorder="1" applyAlignment="1">
      <alignment horizontal="right" shrinkToFit="1"/>
    </xf>
    <xf numFmtId="176" fontId="8" fillId="0" borderId="36" xfId="1" applyNumberFormat="1" applyFont="1" applyBorder="1" applyAlignment="1">
      <alignment horizontal="center" shrinkToFit="1"/>
    </xf>
    <xf numFmtId="176" fontId="8" fillId="0" borderId="37" xfId="1" applyNumberFormat="1" applyFont="1" applyBorder="1" applyAlignment="1">
      <alignment horizontal="center" shrinkToFit="1"/>
    </xf>
    <xf numFmtId="179" fontId="5" fillId="0" borderId="38" xfId="2" applyNumberFormat="1" applyBorder="1" applyAlignment="1">
      <alignment horizontal="right" shrinkToFit="1"/>
    </xf>
    <xf numFmtId="179" fontId="5" fillId="0" borderId="39" xfId="2" applyNumberFormat="1" applyBorder="1" applyAlignment="1">
      <alignment horizontal="right" shrinkToFit="1"/>
    </xf>
    <xf numFmtId="0" fontId="1" fillId="0" borderId="37" xfId="1" applyBorder="1" applyAlignment="1" applyProtection="1">
      <alignment horizontal="center" vertical="center"/>
      <protection locked="0"/>
    </xf>
    <xf numFmtId="0" fontId="1" fillId="0" borderId="39" xfId="1" applyBorder="1" applyAlignment="1" applyProtection="1">
      <alignment horizontal="center" vertical="center"/>
      <protection locked="0"/>
    </xf>
    <xf numFmtId="176" fontId="1" fillId="0" borderId="29" xfId="1" applyNumberFormat="1" applyBorder="1" applyAlignment="1">
      <alignment horizontal="center" shrinkToFit="1"/>
    </xf>
    <xf numFmtId="176" fontId="1" fillId="0" borderId="74" xfId="1" applyNumberFormat="1" applyBorder="1" applyAlignment="1">
      <alignment horizontal="center" shrinkToFit="1"/>
    </xf>
    <xf numFmtId="176" fontId="15" fillId="2" borderId="5" xfId="1" applyNumberFormat="1" applyFont="1" applyFill="1" applyBorder="1" applyAlignment="1" applyProtection="1">
      <alignment horizontal="right" wrapText="1" shrinkToFit="1"/>
      <protection locked="0"/>
    </xf>
    <xf numFmtId="176" fontId="15" fillId="2" borderId="6" xfId="1" applyNumberFormat="1" applyFont="1" applyFill="1" applyBorder="1" applyAlignment="1" applyProtection="1">
      <alignment horizontal="right" wrapText="1" shrinkToFit="1"/>
      <protection locked="0"/>
    </xf>
    <xf numFmtId="176" fontId="1" fillId="0" borderId="42" xfId="1" applyNumberFormat="1" applyBorder="1" applyAlignment="1" applyProtection="1">
      <alignment horizontal="center"/>
      <protection locked="0"/>
    </xf>
    <xf numFmtId="176" fontId="7" fillId="2" borderId="19" xfId="1" applyNumberFormat="1" applyFont="1" applyFill="1" applyBorder="1" applyAlignment="1" applyProtection="1">
      <alignment horizontal="left" vertical="center" wrapText="1" shrinkToFit="1"/>
      <protection locked="0"/>
    </xf>
    <xf numFmtId="176" fontId="8" fillId="2" borderId="5" xfId="1" applyNumberFormat="1" applyFont="1" applyFill="1" applyBorder="1" applyAlignment="1" applyProtection="1">
      <alignment horizontal="left" vertical="top" wrapText="1" shrinkToFit="1"/>
      <protection locked="0"/>
    </xf>
    <xf numFmtId="176" fontId="8" fillId="2" borderId="20" xfId="1" applyNumberFormat="1" applyFont="1" applyFill="1" applyBorder="1" applyAlignment="1" applyProtection="1">
      <alignment horizontal="left" vertical="top" wrapText="1" shrinkToFit="1"/>
      <protection locked="0"/>
    </xf>
    <xf numFmtId="0" fontId="1" fillId="2" borderId="76" xfId="1" applyFill="1" applyBorder="1" applyAlignment="1" applyProtection="1">
      <alignment horizontal="center" shrinkToFit="1"/>
      <protection locked="0"/>
    </xf>
    <xf numFmtId="0" fontId="1" fillId="2" borderId="26" xfId="1" applyFill="1" applyBorder="1" applyAlignment="1" applyProtection="1">
      <alignment horizontal="center" shrinkToFit="1"/>
      <protection locked="0"/>
    </xf>
    <xf numFmtId="0" fontId="1" fillId="2" borderId="27" xfId="1" applyFill="1" applyBorder="1" applyAlignment="1" applyProtection="1">
      <alignment horizontal="center" shrinkToFit="1"/>
      <protection locked="0"/>
    </xf>
    <xf numFmtId="179" fontId="1" fillId="2" borderId="25" xfId="1" applyNumberFormat="1" applyFill="1" applyBorder="1" applyAlignment="1" applyProtection="1">
      <alignment horizontal="right" shrinkToFit="1"/>
      <protection locked="0"/>
    </xf>
    <xf numFmtId="0" fontId="8" fillId="0" borderId="0" xfId="1" applyFont="1" applyAlignment="1" applyProtection="1">
      <alignment horizontal="left" shrinkToFit="1"/>
      <protection locked="0"/>
    </xf>
    <xf numFmtId="176" fontId="4" fillId="2" borderId="5" xfId="1" applyNumberFormat="1" applyFont="1" applyFill="1" applyBorder="1" applyAlignment="1" applyProtection="1">
      <alignment horizontal="center" wrapText="1" shrinkToFit="1"/>
      <protection locked="0"/>
    </xf>
    <xf numFmtId="176" fontId="4" fillId="2" borderId="6" xfId="1" applyNumberFormat="1" applyFont="1" applyFill="1" applyBorder="1" applyAlignment="1" applyProtection="1">
      <alignment horizontal="center" wrapText="1" shrinkToFit="1"/>
      <protection locked="0"/>
    </xf>
    <xf numFmtId="0" fontId="1" fillId="0" borderId="38" xfId="1" applyBorder="1" applyAlignment="1" applyProtection="1">
      <alignment horizontal="center" vertical="center"/>
      <protection locked="0"/>
    </xf>
    <xf numFmtId="176" fontId="1" fillId="0" borderId="76" xfId="1" applyNumberFormat="1" applyBorder="1" applyAlignment="1">
      <alignment horizontal="center" shrinkToFit="1"/>
    </xf>
    <xf numFmtId="176" fontId="1" fillId="0" borderId="26" xfId="1" applyNumberFormat="1" applyBorder="1" applyAlignment="1">
      <alignment horizontal="center" shrinkToFit="1"/>
    </xf>
    <xf numFmtId="176" fontId="1" fillId="0" borderId="28" xfId="1" applyNumberFormat="1" applyBorder="1" applyAlignment="1">
      <alignment horizontal="center" shrinkToFit="1"/>
    </xf>
    <xf numFmtId="176" fontId="1" fillId="0" borderId="36" xfId="1" applyNumberFormat="1" applyBorder="1" applyAlignment="1">
      <alignment horizontal="right" shrinkToFit="1"/>
    </xf>
    <xf numFmtId="176" fontId="5" fillId="0" borderId="37" xfId="2" applyNumberFormat="1" applyBorder="1" applyAlignment="1">
      <alignment horizontal="right" shrinkToFit="1"/>
    </xf>
    <xf numFmtId="0" fontId="5" fillId="0" borderId="37" xfId="2" applyBorder="1" applyAlignment="1">
      <alignment horizontal="right" shrinkToFit="1"/>
    </xf>
    <xf numFmtId="0" fontId="1" fillId="4" borderId="16" xfId="1" applyFill="1" applyBorder="1" applyAlignment="1" applyProtection="1">
      <alignment horizontal="center" vertical="center"/>
      <protection locked="0"/>
    </xf>
    <xf numFmtId="0" fontId="1" fillId="4" borderId="2" xfId="1" applyFill="1" applyBorder="1" applyAlignment="1" applyProtection="1">
      <alignment horizontal="center" vertical="center"/>
      <protection locked="0"/>
    </xf>
    <xf numFmtId="0" fontId="1" fillId="4" borderId="3" xfId="1" applyFill="1" applyBorder="1" applyAlignment="1" applyProtection="1">
      <alignment horizontal="center" vertical="center"/>
      <protection locked="0"/>
    </xf>
    <xf numFmtId="176" fontId="7" fillId="2" borderId="20" xfId="1" applyNumberFormat="1" applyFont="1" applyFill="1" applyBorder="1" applyAlignment="1" applyProtection="1">
      <alignment horizontal="right" shrinkToFit="1"/>
      <protection locked="0"/>
    </xf>
    <xf numFmtId="176" fontId="7" fillId="2" borderId="44" xfId="1" applyNumberFormat="1" applyFont="1" applyFill="1" applyBorder="1" applyAlignment="1" applyProtection="1">
      <alignment horizontal="right" shrinkToFit="1"/>
      <protection locked="0"/>
    </xf>
    <xf numFmtId="176" fontId="7" fillId="2" borderId="47" xfId="1" applyNumberFormat="1" applyFont="1" applyFill="1" applyBorder="1" applyAlignment="1" applyProtection="1">
      <alignment horizontal="right" shrinkToFit="1"/>
      <protection locked="0"/>
    </xf>
    <xf numFmtId="176" fontId="1" fillId="0" borderId="75" xfId="1" applyNumberFormat="1" applyBorder="1" applyAlignment="1" applyProtection="1">
      <alignment horizontal="center" shrinkToFit="1"/>
      <protection locked="0"/>
    </xf>
    <xf numFmtId="176" fontId="1" fillId="0" borderId="72" xfId="1" applyNumberFormat="1" applyBorder="1" applyAlignment="1" applyProtection="1">
      <alignment horizontal="center" shrinkToFit="1"/>
      <protection locked="0"/>
    </xf>
    <xf numFmtId="176" fontId="1" fillId="0" borderId="73" xfId="1" applyNumberFormat="1" applyBorder="1" applyAlignment="1" applyProtection="1">
      <alignment horizontal="center" shrinkToFit="1"/>
      <protection locked="0"/>
    </xf>
    <xf numFmtId="176" fontId="7" fillId="0" borderId="75" xfId="1" applyNumberFormat="1" applyFont="1" applyBorder="1" applyAlignment="1">
      <alignment horizontal="right" shrinkToFit="1"/>
    </xf>
    <xf numFmtId="176" fontId="7" fillId="0" borderId="71" xfId="1" applyNumberFormat="1" applyFont="1" applyBorder="1" applyAlignment="1">
      <alignment horizontal="right" shrinkToFit="1"/>
    </xf>
    <xf numFmtId="176" fontId="7" fillId="0" borderId="70" xfId="1" applyNumberFormat="1" applyFont="1" applyBorder="1" applyAlignment="1">
      <alignment horizontal="right" shrinkToFit="1"/>
    </xf>
    <xf numFmtId="176" fontId="7" fillId="0" borderId="73" xfId="1" applyNumberFormat="1" applyFont="1" applyBorder="1" applyAlignment="1">
      <alignment horizontal="right" shrinkToFit="1"/>
    </xf>
    <xf numFmtId="176" fontId="1" fillId="0" borderId="40" xfId="1" applyNumberFormat="1" applyBorder="1" applyAlignment="1" applyProtection="1">
      <alignment horizontal="center" shrinkToFit="1"/>
      <protection locked="0"/>
    </xf>
    <xf numFmtId="176" fontId="1" fillId="0" borderId="5" xfId="1" applyNumberFormat="1" applyBorder="1" applyAlignment="1" applyProtection="1">
      <alignment horizontal="center" shrinkToFit="1"/>
      <protection locked="0"/>
    </xf>
    <xf numFmtId="176" fontId="1" fillId="0" borderId="6" xfId="1" applyNumberFormat="1" applyBorder="1" applyAlignment="1" applyProtection="1">
      <alignment horizontal="center" shrinkToFit="1"/>
      <protection locked="0"/>
    </xf>
    <xf numFmtId="176" fontId="7" fillId="0" borderId="76" xfId="1" applyNumberFormat="1" applyFont="1" applyBorder="1" applyAlignment="1">
      <alignment horizontal="right" shrinkToFit="1"/>
    </xf>
    <xf numFmtId="176" fontId="7" fillId="0" borderId="27" xfId="1" applyNumberFormat="1" applyFont="1" applyBorder="1" applyAlignment="1">
      <alignment horizontal="right" shrinkToFit="1"/>
    </xf>
    <xf numFmtId="176" fontId="7" fillId="0" borderId="25" xfId="1" applyNumberFormat="1" applyFont="1" applyBorder="1" applyAlignment="1">
      <alignment horizontal="right" shrinkToFit="1"/>
    </xf>
    <xf numFmtId="176" fontId="7" fillId="0" borderId="28" xfId="1" applyNumberFormat="1" applyFont="1" applyBorder="1" applyAlignment="1">
      <alignment horizontal="right" shrinkToFit="1"/>
    </xf>
    <xf numFmtId="176" fontId="1" fillId="0" borderId="19" xfId="1" applyNumberFormat="1" applyBorder="1" applyAlignment="1" applyProtection="1">
      <alignment horizontal="center" shrinkToFit="1"/>
      <protection locked="0"/>
    </xf>
    <xf numFmtId="176" fontId="1" fillId="0" borderId="44" xfId="1" applyNumberFormat="1" applyBorder="1" applyAlignment="1" applyProtection="1">
      <alignment horizontal="center" shrinkToFit="1"/>
      <protection locked="0"/>
    </xf>
    <xf numFmtId="176" fontId="1" fillId="0" borderId="47" xfId="1" applyNumberFormat="1" applyBorder="1" applyAlignment="1" applyProtection="1">
      <alignment horizontal="center" shrinkToFit="1"/>
      <protection locked="0"/>
    </xf>
    <xf numFmtId="176" fontId="7" fillId="2" borderId="46" xfId="1" applyNumberFormat="1" applyFont="1" applyFill="1" applyBorder="1" applyAlignment="1" applyProtection="1">
      <alignment horizontal="right" shrinkToFit="1"/>
      <protection locked="0"/>
    </xf>
    <xf numFmtId="0" fontId="1" fillId="0" borderId="67" xfId="1" applyBorder="1" applyAlignment="1" applyProtection="1">
      <alignment horizontal="center" vertical="center"/>
      <protection locked="0"/>
    </xf>
    <xf numFmtId="0" fontId="1" fillId="0" borderId="60" xfId="1" applyBorder="1" applyAlignment="1" applyProtection="1">
      <alignment horizontal="center" vertical="center"/>
      <protection locked="0"/>
    </xf>
    <xf numFmtId="0" fontId="1" fillId="0" borderId="36" xfId="1" applyBorder="1" applyAlignment="1" applyProtection="1">
      <alignment horizontal="center" vertical="center"/>
      <protection locked="0"/>
    </xf>
    <xf numFmtId="0" fontId="1" fillId="2" borderId="1" xfId="1" applyFill="1" applyBorder="1" applyAlignment="1" applyProtection="1">
      <alignment horizontal="center" vertical="center"/>
      <protection locked="0"/>
    </xf>
    <xf numFmtId="0" fontId="1" fillId="2" borderId="15" xfId="1" applyFill="1" applyBorder="1" applyAlignment="1" applyProtection="1">
      <alignment horizontal="center" vertical="center"/>
      <protection locked="0"/>
    </xf>
    <xf numFmtId="0" fontId="1" fillId="2" borderId="16" xfId="1" applyFill="1" applyBorder="1" applyAlignment="1" applyProtection="1">
      <alignment horizontal="center" vertical="center"/>
      <protection locked="0"/>
    </xf>
    <xf numFmtId="0" fontId="1" fillId="2" borderId="2" xfId="1" applyFill="1" applyBorder="1" applyAlignment="1" applyProtection="1">
      <alignment horizontal="center" vertical="center"/>
      <protection locked="0"/>
    </xf>
    <xf numFmtId="0" fontId="1" fillId="2" borderId="3" xfId="1" applyFill="1" applyBorder="1" applyAlignment="1" applyProtection="1">
      <alignment horizontal="center" vertical="center"/>
      <protection locked="0"/>
    </xf>
    <xf numFmtId="176" fontId="1" fillId="2" borderId="16" xfId="1" applyNumberFormat="1" applyFill="1" applyBorder="1" applyAlignment="1" applyProtection="1">
      <alignment horizontal="center" vertical="center"/>
      <protection locked="0"/>
    </xf>
    <xf numFmtId="176" fontId="1" fillId="2" borderId="3" xfId="1" applyNumberFormat="1" applyFill="1" applyBorder="1" applyAlignment="1" applyProtection="1">
      <alignment horizontal="center" vertical="center"/>
      <protection locked="0"/>
    </xf>
    <xf numFmtId="176" fontId="1" fillId="2" borderId="77" xfId="1" applyNumberFormat="1" applyFill="1" applyBorder="1" applyAlignment="1" applyProtection="1">
      <alignment horizontal="right" shrinkToFit="1"/>
      <protection locked="0"/>
    </xf>
    <xf numFmtId="176" fontId="1" fillId="2" borderId="78" xfId="1" applyNumberFormat="1" applyFill="1" applyBorder="1" applyAlignment="1" applyProtection="1">
      <alignment horizontal="right" shrinkToFit="1"/>
      <protection locked="0"/>
    </xf>
    <xf numFmtId="176" fontId="1" fillId="2" borderId="83" xfId="1" applyNumberFormat="1" applyFill="1" applyBorder="1" applyAlignment="1" applyProtection="1">
      <alignment horizontal="right" shrinkToFit="1"/>
      <protection locked="0"/>
    </xf>
    <xf numFmtId="176" fontId="1" fillId="2" borderId="79" xfId="1" applyNumberFormat="1" applyFill="1" applyBorder="1" applyAlignment="1" applyProtection="1">
      <alignment horizontal="right" shrinkToFit="1"/>
      <protection locked="0"/>
    </xf>
    <xf numFmtId="176" fontId="1" fillId="2" borderId="80" xfId="1" applyNumberFormat="1" applyFill="1" applyBorder="1" applyAlignment="1" applyProtection="1">
      <alignment horizontal="right" shrinkToFit="1"/>
      <protection locked="0"/>
    </xf>
    <xf numFmtId="176" fontId="1" fillId="2" borderId="84" xfId="1" applyNumberFormat="1" applyFill="1" applyBorder="1" applyAlignment="1" applyProtection="1">
      <alignment horizontal="right" shrinkToFit="1"/>
      <protection locked="0"/>
    </xf>
    <xf numFmtId="0" fontId="2" fillId="0" borderId="0" xfId="1" applyFont="1" applyAlignment="1" applyProtection="1">
      <alignment horizontal="center" vertical="center"/>
      <protection locked="0"/>
    </xf>
    <xf numFmtId="0" fontId="0" fillId="0" borderId="1" xfId="1" applyFont="1" applyBorder="1" applyAlignment="1" applyProtection="1">
      <alignment horizontal="center" vertical="center" shrinkToFit="1"/>
      <protection locked="0"/>
    </xf>
    <xf numFmtId="0" fontId="0" fillId="0" borderId="2" xfId="1" applyFont="1" applyBorder="1" applyAlignment="1" applyProtection="1">
      <alignment horizontal="center" vertical="center" shrinkToFit="1"/>
      <protection locked="0"/>
    </xf>
    <xf numFmtId="0" fontId="0" fillId="0" borderId="3" xfId="1" applyFont="1" applyBorder="1" applyAlignment="1" applyProtection="1">
      <alignment horizontal="center" vertical="center" shrinkToFit="1"/>
      <protection locked="0"/>
    </xf>
    <xf numFmtId="0" fontId="1" fillId="0" borderId="19" xfId="1" applyBorder="1" applyAlignment="1" applyProtection="1">
      <alignment horizontal="center" vertical="center"/>
      <protection locked="0"/>
    </xf>
    <xf numFmtId="0" fontId="1" fillId="0" borderId="5" xfId="1" applyBorder="1" applyAlignment="1" applyProtection="1">
      <alignment horizontal="center" vertical="center"/>
      <protection locked="0"/>
    </xf>
    <xf numFmtId="0" fontId="1" fillId="0" borderId="6" xfId="1" applyBorder="1" applyAlignment="1" applyProtection="1">
      <alignment horizontal="center" vertical="center"/>
      <protection locked="0"/>
    </xf>
    <xf numFmtId="0" fontId="5" fillId="0" borderId="63" xfId="2" applyBorder="1" applyAlignment="1">
      <alignment horizontal="center" vertical="center" textRotation="255" shrinkToFit="1"/>
    </xf>
    <xf numFmtId="176" fontId="1" fillId="2" borderId="81" xfId="1" applyNumberFormat="1" applyFill="1" applyBorder="1" applyAlignment="1" applyProtection="1">
      <alignment horizontal="right" shrinkToFit="1"/>
      <protection locked="0"/>
    </xf>
    <xf numFmtId="176" fontId="1" fillId="2" borderId="82" xfId="1" applyNumberFormat="1" applyFill="1" applyBorder="1" applyAlignment="1" applyProtection="1">
      <alignment horizontal="right" shrinkToFit="1"/>
      <protection locked="0"/>
    </xf>
    <xf numFmtId="176" fontId="1" fillId="2" borderId="85" xfId="1" applyNumberFormat="1" applyFill="1" applyBorder="1" applyAlignment="1" applyProtection="1">
      <alignment horizontal="right" shrinkToFit="1"/>
      <protection locked="0"/>
    </xf>
    <xf numFmtId="0" fontId="5" fillId="0" borderId="63" xfId="2" applyBorder="1" applyAlignment="1">
      <alignment horizontal="left" vertical="center" shrinkToFit="1"/>
    </xf>
    <xf numFmtId="0" fontId="5" fillId="0" borderId="0" xfId="2" applyAlignment="1">
      <alignment horizontal="left" vertical="center" shrinkToFit="1"/>
    </xf>
    <xf numFmtId="0" fontId="1" fillId="0" borderId="19" xfId="1" applyBorder="1" applyAlignment="1" applyProtection="1">
      <alignment horizontal="center" vertical="center" shrinkToFit="1"/>
      <protection locked="0"/>
    </xf>
    <xf numFmtId="0" fontId="1" fillId="0" borderId="5" xfId="1" applyBorder="1" applyAlignment="1" applyProtection="1">
      <alignment horizontal="center" vertical="center" shrinkToFit="1"/>
      <protection locked="0"/>
    </xf>
    <xf numFmtId="0" fontId="1" fillId="0" borderId="20" xfId="1" applyBorder="1" applyAlignment="1" applyProtection="1">
      <alignment horizontal="center" vertical="center" shrinkToFit="1"/>
      <protection locked="0"/>
    </xf>
    <xf numFmtId="176" fontId="1" fillId="0" borderId="19" xfId="1" applyNumberFormat="1" applyBorder="1" applyAlignment="1">
      <alignment horizontal="right" shrinkToFit="1"/>
    </xf>
    <xf numFmtId="176" fontId="1" fillId="0" borderId="5" xfId="1" applyNumberFormat="1" applyBorder="1" applyAlignment="1">
      <alignment horizontal="right" shrinkToFit="1"/>
    </xf>
    <xf numFmtId="177" fontId="1" fillId="0" borderId="5" xfId="1" applyNumberFormat="1" applyBorder="1" applyAlignment="1">
      <alignment horizontal="center" shrinkToFit="1"/>
    </xf>
    <xf numFmtId="180" fontId="1" fillId="2" borderId="21" xfId="1" applyNumberFormat="1" applyFill="1" applyBorder="1" applyAlignment="1" applyProtection="1">
      <alignment horizontal="center" shrinkToFit="1"/>
      <protection locked="0"/>
    </xf>
    <xf numFmtId="180" fontId="1" fillId="2" borderId="22" xfId="1" applyNumberFormat="1" applyFill="1" applyBorder="1" applyAlignment="1" applyProtection="1">
      <alignment horizontal="center" shrinkToFit="1"/>
      <protection locked="0"/>
    </xf>
    <xf numFmtId="176" fontId="1" fillId="0" borderId="6" xfId="1" applyNumberFormat="1" applyBorder="1" applyAlignment="1">
      <alignment horizontal="right" shrinkToFit="1"/>
    </xf>
    <xf numFmtId="176" fontId="1" fillId="0" borderId="86" xfId="1" applyNumberFormat="1" applyBorder="1" applyAlignment="1">
      <alignment horizontal="right" shrinkToFit="1"/>
    </xf>
    <xf numFmtId="176" fontId="1" fillId="0" borderId="13" xfId="1" applyNumberFormat="1" applyBorder="1" applyAlignment="1">
      <alignment horizontal="right" shrinkToFit="1"/>
    </xf>
    <xf numFmtId="176" fontId="1" fillId="0" borderId="14" xfId="1" applyNumberFormat="1" applyBorder="1" applyAlignment="1">
      <alignment horizontal="right" shrinkToFit="1"/>
    </xf>
    <xf numFmtId="0" fontId="1" fillId="0" borderId="1" xfId="1" applyBorder="1" applyAlignment="1" applyProtection="1">
      <alignment horizontal="center"/>
      <protection locked="0"/>
    </xf>
    <xf numFmtId="0" fontId="1" fillId="0" borderId="2" xfId="1" applyBorder="1" applyAlignment="1" applyProtection="1">
      <alignment horizontal="center"/>
      <protection locked="0"/>
    </xf>
    <xf numFmtId="0" fontId="1" fillId="0" borderId="15" xfId="1" applyBorder="1" applyAlignment="1" applyProtection="1">
      <alignment horizontal="center"/>
      <protection locked="0"/>
    </xf>
    <xf numFmtId="0" fontId="1" fillId="0" borderId="16" xfId="1" applyBorder="1" applyAlignment="1">
      <alignment horizontal="center" vertical="center"/>
    </xf>
    <xf numFmtId="0" fontId="1" fillId="0" borderId="2" xfId="1" applyBorder="1" applyAlignment="1">
      <alignment horizontal="center" vertical="center"/>
    </xf>
    <xf numFmtId="0" fontId="6" fillId="0" borderId="2" xfId="1" applyFont="1" applyBorder="1" applyAlignment="1" applyProtection="1">
      <alignment horizontal="center" wrapText="1"/>
      <protection locked="0"/>
    </xf>
    <xf numFmtId="176" fontId="1" fillId="0" borderId="97" xfId="1" applyNumberFormat="1" applyBorder="1" applyAlignment="1" applyProtection="1">
      <alignment horizontal="center" vertical="center"/>
      <protection locked="0"/>
    </xf>
    <xf numFmtId="0" fontId="1" fillId="0" borderId="18" xfId="1" applyBorder="1" applyAlignment="1">
      <alignment horizontal="center" vertical="center" textRotation="255" shrinkToFit="1"/>
    </xf>
    <xf numFmtId="0" fontId="1" fillId="0" borderId="23" xfId="1" applyBorder="1" applyAlignment="1">
      <alignment horizontal="center" vertical="center" textRotation="255" shrinkToFit="1"/>
    </xf>
    <xf numFmtId="0" fontId="1" fillId="0" borderId="24" xfId="1" applyBorder="1" applyAlignment="1">
      <alignment horizontal="center" vertical="center" textRotation="255" shrinkToFit="1"/>
    </xf>
    <xf numFmtId="176" fontId="1" fillId="0" borderId="89" xfId="1" applyNumberFormat="1" applyBorder="1" applyAlignment="1">
      <alignment horizontal="right" shrinkToFit="1"/>
    </xf>
    <xf numFmtId="180" fontId="11" fillId="0" borderId="101" xfId="2" applyNumberFormat="1" applyFont="1" applyBorder="1" applyAlignment="1">
      <alignment horizontal="center" vertical="center"/>
    </xf>
    <xf numFmtId="0" fontId="1" fillId="0" borderId="90" xfId="1" applyBorder="1" applyAlignment="1" applyProtection="1">
      <alignment horizontal="center"/>
      <protection locked="0"/>
    </xf>
    <xf numFmtId="0" fontId="1" fillId="0" borderId="91" xfId="1" applyBorder="1" applyAlignment="1" applyProtection="1">
      <alignment horizontal="center"/>
      <protection locked="0"/>
    </xf>
    <xf numFmtId="0" fontId="1" fillId="0" borderId="92" xfId="1" applyBorder="1" applyAlignment="1" applyProtection="1">
      <alignment horizontal="center"/>
      <protection locked="0"/>
    </xf>
    <xf numFmtId="0" fontId="1" fillId="0" borderId="93" xfId="1" applyBorder="1" applyAlignment="1">
      <alignment horizontal="center" vertical="center"/>
    </xf>
    <xf numFmtId="0" fontId="1" fillId="0" borderId="91" xfId="1" applyBorder="1" applyAlignment="1">
      <alignment horizontal="center" vertical="center"/>
    </xf>
    <xf numFmtId="0" fontId="6" fillId="0" borderId="91" xfId="1" applyFont="1" applyBorder="1" applyAlignment="1" applyProtection="1">
      <alignment horizontal="center" wrapText="1"/>
      <protection locked="0"/>
    </xf>
    <xf numFmtId="176" fontId="1" fillId="0" borderId="101" xfId="1" applyNumberFormat="1" applyBorder="1" applyAlignment="1" applyProtection="1">
      <alignment horizontal="center" vertical="center"/>
      <protection locked="0"/>
    </xf>
    <xf numFmtId="0" fontId="1" fillId="0" borderId="91" xfId="1" applyBorder="1" applyAlignment="1" applyProtection="1">
      <alignment horizontal="center" vertical="center"/>
      <protection locked="0"/>
    </xf>
    <xf numFmtId="0" fontId="1" fillId="0" borderId="94" xfId="1" applyBorder="1" applyAlignment="1" applyProtection="1">
      <alignment horizontal="center" vertical="center"/>
      <protection locked="0"/>
    </xf>
    <xf numFmtId="0" fontId="1" fillId="0" borderId="25" xfId="1" applyBorder="1" applyAlignment="1">
      <alignment horizontal="center" vertical="center"/>
    </xf>
    <xf numFmtId="0" fontId="1" fillId="0" borderId="26" xfId="1" applyBorder="1" applyAlignment="1">
      <alignment horizontal="center" vertical="center"/>
    </xf>
    <xf numFmtId="0" fontId="1" fillId="0" borderId="27" xfId="1" applyBorder="1" applyAlignment="1">
      <alignment horizontal="center" vertical="center"/>
    </xf>
    <xf numFmtId="176" fontId="1" fillId="0" borderId="25" xfId="1" applyNumberFormat="1" applyBorder="1" applyAlignment="1">
      <alignment horizontal="right" shrinkToFit="1"/>
    </xf>
    <xf numFmtId="176" fontId="1" fillId="0" borderId="26" xfId="1" applyNumberFormat="1" applyBorder="1" applyAlignment="1">
      <alignment horizontal="right" shrinkToFit="1"/>
    </xf>
    <xf numFmtId="177" fontId="1" fillId="0" borderId="26" xfId="1" applyNumberFormat="1" applyBorder="1" applyAlignment="1">
      <alignment horizontal="center" shrinkToFit="1"/>
    </xf>
    <xf numFmtId="176" fontId="1" fillId="3" borderId="26" xfId="1" applyNumberFormat="1" applyFill="1" applyBorder="1" applyAlignment="1">
      <alignment horizontal="right" shrinkToFit="1"/>
    </xf>
    <xf numFmtId="176" fontId="1" fillId="3" borderId="28" xfId="1" applyNumberFormat="1" applyFill="1" applyBorder="1" applyAlignment="1">
      <alignment horizontal="right" shrinkToFit="1"/>
    </xf>
    <xf numFmtId="0" fontId="5" fillId="0" borderId="63" xfId="2" applyBorder="1" applyAlignment="1">
      <alignment horizontal="left" vertical="center"/>
    </xf>
    <xf numFmtId="0" fontId="5" fillId="0" borderId="0" xfId="2" applyAlignment="1">
      <alignment horizontal="left" vertical="center"/>
    </xf>
    <xf numFmtId="0" fontId="5" fillId="0" borderId="95" xfId="2" applyBorder="1" applyAlignment="1">
      <alignment horizontal="left" vertical="center" shrinkToFit="1"/>
    </xf>
    <xf numFmtId="0" fontId="7" fillId="0" borderId="98" xfId="1" applyFont="1" applyBorder="1" applyAlignment="1">
      <alignment horizontal="center" vertical="center" textRotation="255" shrinkToFit="1"/>
    </xf>
    <xf numFmtId="0" fontId="7" fillId="0" borderId="99" xfId="1" applyFont="1" applyBorder="1" applyAlignment="1">
      <alignment horizontal="center" vertical="center" textRotation="255" shrinkToFit="1"/>
    </xf>
    <xf numFmtId="0" fontId="7" fillId="0" borderId="100" xfId="1" applyFont="1" applyBorder="1" applyAlignment="1">
      <alignment horizontal="center" vertical="center" textRotation="255" shrinkToFit="1"/>
    </xf>
    <xf numFmtId="178" fontId="8" fillId="2" borderId="4" xfId="1" applyNumberFormat="1" applyFont="1" applyFill="1" applyBorder="1" applyAlignment="1" applyProtection="1">
      <alignment horizontal="center" shrinkToFit="1"/>
      <protection locked="0"/>
    </xf>
    <xf numFmtId="178" fontId="8" fillId="2" borderId="33" xfId="1" applyNumberFormat="1" applyFont="1" applyFill="1" applyBorder="1" applyAlignment="1" applyProtection="1">
      <alignment horizontal="center" shrinkToFit="1"/>
      <protection locked="0"/>
    </xf>
    <xf numFmtId="0" fontId="14" fillId="2" borderId="33" xfId="1" applyFont="1" applyFill="1" applyBorder="1" applyAlignment="1" applyProtection="1">
      <alignment horizontal="left" shrinkToFit="1"/>
      <protection locked="0"/>
    </xf>
    <xf numFmtId="0" fontId="8" fillId="2" borderId="33" xfId="1" applyFont="1" applyFill="1" applyBorder="1" applyAlignment="1" applyProtection="1">
      <alignment horizontal="left" shrinkToFit="1"/>
      <protection locked="0"/>
    </xf>
    <xf numFmtId="176" fontId="1" fillId="2" borderId="19" xfId="1" applyNumberFormat="1" applyFill="1" applyBorder="1" applyAlignment="1" applyProtection="1">
      <alignment horizontal="right" shrinkToFit="1"/>
      <protection locked="0"/>
    </xf>
    <xf numFmtId="176" fontId="1" fillId="2" borderId="5" xfId="1" applyNumberFormat="1" applyFill="1" applyBorder="1" applyAlignment="1" applyProtection="1">
      <alignment horizontal="right" shrinkToFit="1"/>
      <protection locked="0"/>
    </xf>
    <xf numFmtId="176" fontId="1" fillId="2" borderId="20" xfId="1" applyNumberFormat="1" applyFill="1" applyBorder="1" applyAlignment="1" applyProtection="1">
      <alignment horizontal="right" shrinkToFit="1"/>
      <protection locked="0"/>
    </xf>
    <xf numFmtId="0" fontId="5" fillId="2" borderId="33" xfId="2" applyFill="1" applyBorder="1" applyAlignment="1" applyProtection="1">
      <alignment horizontal="center"/>
      <protection locked="0"/>
    </xf>
    <xf numFmtId="0" fontId="5" fillId="2" borderId="34" xfId="2" applyFill="1" applyBorder="1" applyAlignment="1" applyProtection="1">
      <alignment horizontal="center"/>
      <protection locked="0"/>
    </xf>
    <xf numFmtId="0" fontId="0" fillId="2" borderId="33" xfId="1" applyFont="1" applyFill="1" applyBorder="1" applyAlignment="1" applyProtection="1">
      <alignment horizontal="left" shrinkToFit="1"/>
      <protection locked="0"/>
    </xf>
    <xf numFmtId="0" fontId="1" fillId="2" borderId="33" xfId="1" applyFill="1" applyBorder="1" applyAlignment="1" applyProtection="1">
      <alignment horizontal="left" shrinkToFit="1"/>
      <protection locked="0"/>
    </xf>
    <xf numFmtId="180" fontId="12" fillId="0" borderId="88" xfId="1" applyNumberFormat="1" applyFont="1" applyBorder="1" applyAlignment="1">
      <alignment horizontal="center" vertical="center" wrapText="1"/>
    </xf>
    <xf numFmtId="0" fontId="1" fillId="0" borderId="30" xfId="1" applyBorder="1" applyAlignment="1">
      <alignment horizontal="center" vertical="center" wrapText="1"/>
    </xf>
    <xf numFmtId="0" fontId="1" fillId="0" borderId="31" xfId="1" applyBorder="1" applyAlignment="1">
      <alignment horizontal="center" vertical="center" wrapText="1"/>
    </xf>
    <xf numFmtId="176" fontId="1" fillId="0" borderId="31" xfId="1" applyNumberFormat="1" applyBorder="1" applyAlignment="1">
      <alignment horizontal="center" vertical="center"/>
    </xf>
    <xf numFmtId="0" fontId="5" fillId="0" borderId="31" xfId="2" applyBorder="1" applyAlignment="1">
      <alignment horizontal="center" vertical="center"/>
    </xf>
    <xf numFmtId="0" fontId="5" fillId="0" borderId="32" xfId="2" applyBorder="1" applyAlignment="1">
      <alignment horizontal="center" vertical="center"/>
    </xf>
    <xf numFmtId="0" fontId="1" fillId="0" borderId="86" xfId="1" applyBorder="1" applyAlignment="1">
      <alignment horizontal="center" vertical="center"/>
    </xf>
    <xf numFmtId="0" fontId="1" fillId="0" borderId="13" xfId="1" applyBorder="1" applyAlignment="1">
      <alignment horizontal="center" vertical="center"/>
    </xf>
    <xf numFmtId="0" fontId="1" fillId="0" borderId="105" xfId="1" applyBorder="1" applyAlignment="1">
      <alignment horizontal="center" vertical="center"/>
    </xf>
    <xf numFmtId="177" fontId="1" fillId="0" borderId="13" xfId="1" applyNumberFormat="1" applyBorder="1" applyAlignment="1">
      <alignment horizontal="center" shrinkToFit="1"/>
    </xf>
    <xf numFmtId="176" fontId="1" fillId="3" borderId="13" xfId="1" applyNumberFormat="1" applyFill="1" applyBorder="1" applyAlignment="1">
      <alignment horizontal="right" shrinkToFit="1"/>
    </xf>
    <xf numFmtId="176" fontId="1" fillId="3" borderId="102" xfId="1" applyNumberFormat="1" applyFill="1" applyBorder="1" applyAlignment="1">
      <alignment horizontal="right" shrinkToFit="1"/>
    </xf>
    <xf numFmtId="0" fontId="23" fillId="0" borderId="0" xfId="1" applyFont="1" applyAlignment="1">
      <alignment horizontal="left" vertical="top" wrapText="1"/>
    </xf>
    <xf numFmtId="0" fontId="5" fillId="0" borderId="38" xfId="2" applyBorder="1" applyAlignment="1">
      <alignment horizontal="center"/>
    </xf>
    <xf numFmtId="0" fontId="5" fillId="0" borderId="37" xfId="2" applyBorder="1" applyAlignment="1">
      <alignment horizontal="center"/>
    </xf>
    <xf numFmtId="0" fontId="5" fillId="0" borderId="39" xfId="2" applyBorder="1" applyAlignment="1">
      <alignment horizontal="center"/>
    </xf>
    <xf numFmtId="0" fontId="0" fillId="0" borderId="36" xfId="1" applyFont="1" applyBorder="1" applyAlignment="1" applyProtection="1">
      <alignment horizontal="center" vertical="center"/>
      <protection locked="0"/>
    </xf>
    <xf numFmtId="0" fontId="0" fillId="0" borderId="16" xfId="1" applyFont="1" applyBorder="1" applyAlignment="1" applyProtection="1">
      <alignment horizontal="center" vertical="center"/>
      <protection locked="0"/>
    </xf>
    <xf numFmtId="176" fontId="7" fillId="2" borderId="44" xfId="1" applyNumberFormat="1" applyFont="1" applyFill="1" applyBorder="1" applyAlignment="1" applyProtection="1">
      <alignment horizontal="center" shrinkToFit="1"/>
      <protection locked="0"/>
    </xf>
    <xf numFmtId="176" fontId="7" fillId="2" borderId="45" xfId="1" applyNumberFormat="1" applyFont="1" applyFill="1" applyBorder="1" applyAlignment="1" applyProtection="1">
      <alignment horizontal="center" shrinkToFit="1"/>
      <protection locked="0"/>
    </xf>
    <xf numFmtId="176" fontId="7" fillId="2" borderId="46" xfId="1" applyNumberFormat="1" applyFont="1" applyFill="1" applyBorder="1" applyAlignment="1" applyProtection="1">
      <alignment horizontal="center" shrinkToFit="1"/>
      <protection locked="0"/>
    </xf>
    <xf numFmtId="179" fontId="1" fillId="2" borderId="44" xfId="1" applyNumberFormat="1" applyFill="1" applyBorder="1" applyAlignment="1" applyProtection="1">
      <alignment horizontal="right" shrinkToFit="1"/>
      <protection locked="0"/>
    </xf>
    <xf numFmtId="179" fontId="1" fillId="2" borderId="45" xfId="1" applyNumberFormat="1" applyFill="1" applyBorder="1" applyAlignment="1" applyProtection="1">
      <alignment horizontal="right" shrinkToFit="1"/>
      <protection locked="0"/>
    </xf>
    <xf numFmtId="179" fontId="1" fillId="2" borderId="47" xfId="1" applyNumberFormat="1" applyFill="1" applyBorder="1" applyAlignment="1" applyProtection="1">
      <alignment horizontal="right" shrinkToFit="1"/>
      <protection locked="0"/>
    </xf>
    <xf numFmtId="176" fontId="0" fillId="0" borderId="48" xfId="1" applyNumberFormat="1" applyFont="1" applyBorder="1" applyAlignment="1">
      <alignment horizontal="center" shrinkToFit="1"/>
    </xf>
    <xf numFmtId="176" fontId="1" fillId="0" borderId="49" xfId="1" applyNumberFormat="1" applyBorder="1" applyAlignment="1">
      <alignment horizontal="center" shrinkToFit="1"/>
    </xf>
    <xf numFmtId="176" fontId="1" fillId="0" borderId="50" xfId="1" applyNumberFormat="1" applyBorder="1" applyAlignment="1">
      <alignment horizontal="center" shrinkToFit="1"/>
    </xf>
    <xf numFmtId="176" fontId="1" fillId="0" borderId="51" xfId="1" applyNumberFormat="1" applyBorder="1" applyAlignment="1">
      <alignment horizontal="right" shrinkToFit="1"/>
    </xf>
    <xf numFmtId="176" fontId="1" fillId="0" borderId="49" xfId="1" applyNumberFormat="1" applyBorder="1" applyAlignment="1">
      <alignment horizontal="right" shrinkToFit="1"/>
    </xf>
    <xf numFmtId="176" fontId="1" fillId="0" borderId="52" xfId="1" applyNumberFormat="1" applyBorder="1" applyAlignment="1">
      <alignment horizontal="right" shrinkToFit="1"/>
    </xf>
    <xf numFmtId="0" fontId="1" fillId="2" borderId="19" xfId="1" applyFill="1" applyBorder="1" applyAlignment="1" applyProtection="1">
      <alignment horizontal="center" shrinkToFit="1"/>
      <protection locked="0"/>
    </xf>
    <xf numFmtId="179" fontId="1" fillId="2" borderId="19" xfId="1" applyNumberFormat="1" applyFill="1" applyBorder="1" applyAlignment="1" applyProtection="1">
      <alignment shrinkToFit="1"/>
      <protection locked="0"/>
    </xf>
    <xf numFmtId="179" fontId="1" fillId="2" borderId="5" xfId="1" applyNumberFormat="1" applyFill="1" applyBorder="1" applyAlignment="1" applyProtection="1">
      <alignment shrinkToFit="1"/>
      <protection locked="0"/>
    </xf>
    <xf numFmtId="179" fontId="1" fillId="2" borderId="6" xfId="1" applyNumberFormat="1" applyFill="1" applyBorder="1" applyAlignment="1" applyProtection="1">
      <alignment shrinkToFit="1"/>
      <protection locked="0"/>
    </xf>
    <xf numFmtId="176" fontId="7" fillId="2" borderId="40" xfId="1" applyNumberFormat="1" applyFont="1" applyFill="1" applyBorder="1" applyAlignment="1" applyProtection="1">
      <alignment horizontal="center" shrinkToFit="1"/>
      <protection locked="0"/>
    </xf>
    <xf numFmtId="0" fontId="1" fillId="0" borderId="36" xfId="1" applyBorder="1" applyAlignment="1" applyProtection="1">
      <alignment horizontal="center" vertical="center" shrinkToFit="1"/>
      <protection locked="0"/>
    </xf>
    <xf numFmtId="179" fontId="1" fillId="2" borderId="25" xfId="1" applyNumberFormat="1" applyFill="1" applyBorder="1" applyAlignment="1" applyProtection="1">
      <alignment shrinkToFit="1"/>
      <protection locked="0"/>
    </xf>
    <xf numFmtId="179" fontId="1" fillId="2" borderId="26" xfId="1" applyNumberFormat="1" applyFill="1" applyBorder="1" applyAlignment="1" applyProtection="1">
      <alignment shrinkToFit="1"/>
      <protection locked="0"/>
    </xf>
    <xf numFmtId="176" fontId="7" fillId="2" borderId="76" xfId="1" applyNumberFormat="1" applyFont="1" applyFill="1" applyBorder="1" applyAlignment="1" applyProtection="1">
      <alignment horizontal="center" shrinkToFit="1"/>
      <protection locked="0"/>
    </xf>
    <xf numFmtId="0" fontId="5" fillId="2" borderId="19" xfId="2" applyFill="1" applyBorder="1" applyAlignment="1" applyProtection="1">
      <alignment horizontal="center" shrinkToFit="1"/>
      <protection locked="0"/>
    </xf>
    <xf numFmtId="0" fontId="5" fillId="2" borderId="5" xfId="2" applyFill="1" applyBorder="1" applyAlignment="1" applyProtection="1">
      <alignment horizontal="center" shrinkToFit="1"/>
      <protection locked="0"/>
    </xf>
    <xf numFmtId="0" fontId="5" fillId="2" borderId="20" xfId="2" applyFill="1" applyBorder="1" applyAlignment="1" applyProtection="1">
      <alignment horizontal="center" shrinkToFit="1"/>
      <protection locked="0"/>
    </xf>
    <xf numFmtId="0" fontId="5" fillId="2" borderId="19" xfId="2" applyFill="1" applyBorder="1" applyAlignment="1" applyProtection="1">
      <alignment horizontal="right" shrinkToFit="1"/>
      <protection locked="0"/>
    </xf>
    <xf numFmtId="0" fontId="5" fillId="2" borderId="20" xfId="2" applyFill="1" applyBorder="1" applyAlignment="1" applyProtection="1">
      <alignment horizontal="right" shrinkToFit="1"/>
      <protection locked="0"/>
    </xf>
    <xf numFmtId="179" fontId="7" fillId="2" borderId="19" xfId="1" applyNumberFormat="1" applyFont="1" applyFill="1" applyBorder="1" applyAlignment="1" applyProtection="1">
      <alignment horizontal="right" shrinkToFit="1"/>
      <protection locked="0"/>
    </xf>
    <xf numFmtId="179" fontId="7" fillId="2" borderId="20" xfId="1" applyNumberFormat="1" applyFont="1" applyFill="1" applyBorder="1" applyAlignment="1" applyProtection="1">
      <alignment horizontal="right" shrinkToFit="1"/>
      <protection locked="0"/>
    </xf>
    <xf numFmtId="0" fontId="1" fillId="2" borderId="19" xfId="1" applyFill="1" applyBorder="1" applyAlignment="1" applyProtection="1">
      <alignment horizontal="right" shrinkToFit="1"/>
      <protection locked="0"/>
    </xf>
    <xf numFmtId="0" fontId="1" fillId="2" borderId="20" xfId="1" applyFill="1" applyBorder="1" applyAlignment="1" applyProtection="1">
      <alignment horizontal="right" shrinkToFit="1"/>
      <protection locked="0"/>
    </xf>
    <xf numFmtId="2" fontId="1" fillId="2" borderId="19" xfId="1" applyNumberFormat="1" applyFill="1" applyBorder="1" applyAlignment="1" applyProtection="1">
      <alignment horizontal="right" shrinkToFit="1"/>
      <protection locked="0"/>
    </xf>
    <xf numFmtId="2" fontId="1" fillId="2" borderId="20" xfId="1" applyNumberFormat="1" applyFill="1" applyBorder="1" applyAlignment="1" applyProtection="1">
      <alignment horizontal="right" shrinkToFit="1"/>
      <protection locked="0"/>
    </xf>
    <xf numFmtId="176" fontId="1" fillId="0" borderId="19" xfId="1" applyNumberFormat="1" applyBorder="1" applyAlignment="1" applyProtection="1">
      <alignment horizontal="right" shrinkToFit="1"/>
      <protection locked="0"/>
    </xf>
    <xf numFmtId="176" fontId="1" fillId="0" borderId="5" xfId="1" applyNumberFormat="1" applyBorder="1" applyAlignment="1" applyProtection="1">
      <alignment horizontal="right" shrinkToFit="1"/>
      <protection locked="0"/>
    </xf>
    <xf numFmtId="176" fontId="1" fillId="0" borderId="6" xfId="1" applyNumberFormat="1" applyBorder="1" applyAlignment="1" applyProtection="1">
      <alignment horizontal="right" shrinkToFit="1"/>
      <protection locked="0"/>
    </xf>
    <xf numFmtId="0" fontId="1" fillId="0" borderId="55" xfId="1" applyBorder="1" applyAlignment="1" applyProtection="1">
      <alignment horizontal="center" vertical="center"/>
      <protection locked="0"/>
    </xf>
    <xf numFmtId="0" fontId="1" fillId="0" borderId="57" xfId="1" applyBorder="1" applyAlignment="1" applyProtection="1">
      <alignment horizontal="center" vertical="center"/>
      <protection locked="0"/>
    </xf>
    <xf numFmtId="0" fontId="1" fillId="0" borderId="56" xfId="1" applyBorder="1" applyAlignment="1" applyProtection="1">
      <alignment horizontal="center" vertical="center"/>
      <protection locked="0"/>
    </xf>
    <xf numFmtId="0" fontId="1" fillId="0" borderId="58" xfId="1" applyBorder="1" applyAlignment="1" applyProtection="1">
      <alignment horizontal="center" vertical="center"/>
      <protection locked="0"/>
    </xf>
    <xf numFmtId="0" fontId="5" fillId="0" borderId="19" xfId="2" applyBorder="1" applyAlignment="1">
      <alignment horizontal="center" vertical="center"/>
    </xf>
    <xf numFmtId="0" fontId="5" fillId="0" borderId="5" xfId="2" applyBorder="1" applyAlignment="1">
      <alignment horizontal="center" vertical="center"/>
    </xf>
    <xf numFmtId="0" fontId="5" fillId="0" borderId="20" xfId="2" applyBorder="1" applyAlignment="1">
      <alignment horizontal="center" vertical="center"/>
    </xf>
    <xf numFmtId="0" fontId="1" fillId="0" borderId="20" xfId="1" applyBorder="1" applyAlignment="1" applyProtection="1">
      <alignment horizontal="center" vertical="center"/>
      <protection locked="0"/>
    </xf>
    <xf numFmtId="176" fontId="7" fillId="2" borderId="25" xfId="1" applyNumberFormat="1" applyFont="1" applyFill="1" applyBorder="1" applyAlignment="1" applyProtection="1">
      <alignment horizontal="right" shrinkToFit="1"/>
      <protection locked="0"/>
    </xf>
    <xf numFmtId="176" fontId="1" fillId="0" borderId="38" xfId="1" applyNumberFormat="1" applyBorder="1" applyAlignment="1">
      <alignment horizontal="center" shrinkToFit="1"/>
    </xf>
    <xf numFmtId="176" fontId="1" fillId="0" borderId="38" xfId="1" applyNumberFormat="1" applyBorder="1" applyAlignment="1">
      <alignment shrinkToFit="1"/>
    </xf>
    <xf numFmtId="176" fontId="1" fillId="0" borderId="37" xfId="1" applyNumberFormat="1" applyBorder="1" applyAlignment="1">
      <alignment shrinkToFit="1"/>
    </xf>
    <xf numFmtId="176" fontId="8" fillId="0" borderId="38" xfId="1" applyNumberFormat="1" applyFont="1" applyBorder="1" applyAlignment="1">
      <alignment horizontal="right" shrinkToFit="1"/>
    </xf>
    <xf numFmtId="176" fontId="8" fillId="0" borderId="39" xfId="1" applyNumberFormat="1" applyFont="1" applyBorder="1" applyAlignment="1">
      <alignment horizontal="right" shrinkToFit="1"/>
    </xf>
    <xf numFmtId="0" fontId="1" fillId="0" borderId="0" xfId="1" applyAlignment="1" applyProtection="1">
      <alignment horizontal="center" shrinkToFit="1"/>
      <protection locked="0"/>
    </xf>
    <xf numFmtId="179" fontId="1" fillId="0" borderId="0" xfId="1" applyNumberFormat="1" applyAlignment="1" applyProtection="1">
      <alignment horizontal="center" shrinkToFit="1"/>
      <protection locked="0"/>
    </xf>
    <xf numFmtId="176" fontId="1" fillId="2" borderId="8" xfId="1" applyNumberFormat="1" applyFill="1" applyBorder="1" applyAlignment="1" applyProtection="1">
      <alignment horizontal="right" shrinkToFit="1"/>
      <protection locked="0"/>
    </xf>
    <xf numFmtId="176" fontId="1" fillId="2" borderId="9" xfId="1" applyNumberFormat="1" applyFill="1" applyBorder="1" applyAlignment="1" applyProtection="1">
      <alignment horizontal="right" shrinkToFit="1"/>
      <protection locked="0"/>
    </xf>
    <xf numFmtId="0" fontId="1" fillId="0" borderId="2" xfId="1" applyBorder="1" applyAlignment="1" applyProtection="1">
      <alignment horizontal="center" vertical="center" shrinkToFit="1"/>
      <protection locked="0"/>
    </xf>
    <xf numFmtId="0" fontId="1" fillId="0" borderId="3" xfId="1" applyBorder="1" applyAlignment="1" applyProtection="1">
      <alignment horizontal="center" vertical="center" shrinkToFit="1"/>
      <protection locked="0"/>
    </xf>
    <xf numFmtId="176" fontId="1" fillId="2" borderId="87" xfId="1" applyNumberFormat="1" applyFill="1" applyBorder="1" applyAlignment="1" applyProtection="1">
      <alignment horizontal="right" shrinkToFit="1"/>
      <protection locked="0"/>
    </xf>
    <xf numFmtId="176" fontId="1" fillId="2" borderId="58" xfId="1" applyNumberFormat="1" applyFill="1" applyBorder="1" applyAlignment="1" applyProtection="1">
      <alignment horizontal="right" shrinkToFit="1"/>
      <protection locked="0"/>
    </xf>
    <xf numFmtId="176" fontId="1" fillId="2" borderId="59" xfId="1" applyNumberFormat="1" applyFill="1" applyBorder="1" applyAlignment="1" applyProtection="1">
      <alignment horizontal="right" shrinkToFit="1"/>
      <protection locked="0"/>
    </xf>
    <xf numFmtId="176" fontId="1" fillId="2" borderId="60" xfId="1" applyNumberFormat="1" applyFill="1" applyBorder="1" applyAlignment="1" applyProtection="1">
      <alignment horizontal="right" shrinkToFit="1"/>
      <protection locked="0"/>
    </xf>
    <xf numFmtId="0" fontId="24" fillId="0" borderId="0" xfId="0" applyFont="1" applyAlignment="1">
      <alignment horizontal="left" vertical="center" wrapText="1"/>
    </xf>
    <xf numFmtId="0" fontId="1" fillId="0" borderId="62" xfId="1" applyBorder="1" applyAlignment="1" applyProtection="1">
      <alignment horizontal="center" vertical="center"/>
      <protection locked="0"/>
    </xf>
    <xf numFmtId="0" fontId="1" fillId="0" borderId="66" xfId="1" applyBorder="1" applyAlignment="1" applyProtection="1">
      <alignment horizontal="center" vertical="center"/>
      <protection locked="0"/>
    </xf>
    <xf numFmtId="0" fontId="1" fillId="0" borderId="65" xfId="1" applyBorder="1" applyAlignment="1" applyProtection="1">
      <alignment horizontal="center" vertical="center"/>
      <protection locked="0"/>
    </xf>
    <xf numFmtId="0" fontId="5" fillId="2" borderId="19" xfId="2" applyFill="1" applyBorder="1" applyAlignment="1">
      <alignment horizontal="center" vertical="center"/>
    </xf>
    <xf numFmtId="0" fontId="5" fillId="2" borderId="5" xfId="2" applyFill="1" applyBorder="1" applyAlignment="1">
      <alignment horizontal="center" vertical="center"/>
    </xf>
    <xf numFmtId="0" fontId="5" fillId="2" borderId="6" xfId="2" applyFill="1" applyBorder="1" applyAlignment="1">
      <alignment horizontal="center" vertical="center"/>
    </xf>
    <xf numFmtId="0" fontId="1" fillId="2" borderId="19" xfId="1" applyFill="1" applyBorder="1" applyAlignment="1" applyProtection="1">
      <alignment horizontal="center" vertical="center"/>
      <protection locked="0"/>
    </xf>
    <xf numFmtId="0" fontId="1" fillId="2" borderId="20" xfId="1" applyFill="1" applyBorder="1" applyAlignment="1" applyProtection="1">
      <alignment horizontal="center" vertical="center"/>
      <protection locked="0"/>
    </xf>
    <xf numFmtId="0" fontId="1" fillId="2" borderId="6" xfId="1" applyFill="1" applyBorder="1" applyAlignment="1" applyProtection="1">
      <alignment horizontal="center" vertical="center"/>
      <protection locked="0"/>
    </xf>
    <xf numFmtId="176" fontId="1" fillId="0" borderId="0" xfId="1" applyNumberFormat="1" applyAlignment="1" applyProtection="1">
      <alignment horizontal="right" shrinkToFit="1"/>
      <protection locked="0"/>
    </xf>
    <xf numFmtId="0" fontId="17" fillId="0" borderId="0" xfId="2" applyFont="1" applyAlignment="1">
      <alignment horizontal="left" vertical="center" wrapText="1"/>
    </xf>
    <xf numFmtId="176" fontId="1" fillId="2" borderId="6" xfId="1" applyNumberFormat="1" applyFill="1" applyBorder="1" applyAlignment="1" applyProtection="1">
      <alignment horizontal="right" shrinkToFit="1"/>
      <protection locked="0"/>
    </xf>
    <xf numFmtId="0" fontId="1" fillId="2" borderId="5" xfId="1" applyFill="1" applyBorder="1" applyAlignment="1" applyProtection="1">
      <alignment horizontal="center" vertical="center"/>
      <protection locked="0"/>
    </xf>
    <xf numFmtId="176" fontId="1" fillId="0" borderId="20" xfId="1" applyNumberFormat="1" applyBorder="1" applyAlignment="1" applyProtection="1">
      <alignment horizontal="center" shrinkToFit="1"/>
      <protection locked="0"/>
    </xf>
    <xf numFmtId="176" fontId="1" fillId="0" borderId="46" xfId="1" applyNumberFormat="1" applyBorder="1" applyAlignment="1" applyProtection="1">
      <alignment horizontal="center" shrinkToFit="1"/>
      <protection locked="0"/>
    </xf>
    <xf numFmtId="176" fontId="1" fillId="2" borderId="44" xfId="1" applyNumberFormat="1" applyFill="1" applyBorder="1" applyAlignment="1" applyProtection="1">
      <alignment horizontal="right" shrinkToFit="1"/>
      <protection locked="0"/>
    </xf>
    <xf numFmtId="176" fontId="1" fillId="2" borderId="46" xfId="1" applyNumberFormat="1" applyFill="1" applyBorder="1" applyAlignment="1" applyProtection="1">
      <alignment horizontal="right" shrinkToFit="1"/>
      <protection locked="0"/>
    </xf>
    <xf numFmtId="176" fontId="1" fillId="0" borderId="72" xfId="1" applyNumberFormat="1" applyBorder="1" applyAlignment="1">
      <alignment horizontal="right" shrinkToFit="1"/>
    </xf>
    <xf numFmtId="176" fontId="1" fillId="0" borderId="71" xfId="1" applyNumberFormat="1" applyBorder="1" applyAlignment="1">
      <alignment horizontal="right" shrinkToFit="1"/>
    </xf>
    <xf numFmtId="176" fontId="1" fillId="0" borderId="70" xfId="1" applyNumberFormat="1" applyBorder="1" applyAlignment="1">
      <alignment horizontal="right" shrinkToFit="1"/>
    </xf>
    <xf numFmtId="176" fontId="1" fillId="0" borderId="73" xfId="1" applyNumberFormat="1" applyBorder="1" applyAlignment="1">
      <alignment horizontal="right" shrinkToFit="1"/>
    </xf>
    <xf numFmtId="176" fontId="1" fillId="0" borderId="70" xfId="1" applyNumberFormat="1" applyBorder="1" applyAlignment="1">
      <alignment horizontal="center" shrinkToFit="1"/>
    </xf>
    <xf numFmtId="176" fontId="1" fillId="0" borderId="71" xfId="1" applyNumberFormat="1" applyBorder="1" applyAlignment="1">
      <alignment horizontal="center" shrinkToFit="1"/>
    </xf>
    <xf numFmtId="176" fontId="1" fillId="0" borderId="39" xfId="1" applyNumberFormat="1" applyBorder="1" applyAlignment="1">
      <alignment horizontal="center" shrinkToFit="1"/>
    </xf>
    <xf numFmtId="176" fontId="1" fillId="0" borderId="107" xfId="1" applyNumberFormat="1" applyBorder="1" applyAlignment="1">
      <alignment horizontal="right" shrinkToFit="1"/>
    </xf>
    <xf numFmtId="176" fontId="1" fillId="0" borderId="74" xfId="1" applyNumberFormat="1" applyBorder="1" applyAlignment="1">
      <alignment horizontal="right" shrinkToFit="1"/>
    </xf>
    <xf numFmtId="176" fontId="1" fillId="0" borderId="104" xfId="1" applyNumberFormat="1" applyBorder="1" applyAlignment="1">
      <alignment horizontal="right" shrinkToFit="1"/>
    </xf>
    <xf numFmtId="176" fontId="1" fillId="0" borderId="65" xfId="1" applyNumberFormat="1" applyBorder="1" applyAlignment="1">
      <alignment horizontal="center" shrinkToFit="1"/>
    </xf>
    <xf numFmtId="176" fontId="1" fillId="0" borderId="66" xfId="1" applyNumberFormat="1" applyBorder="1" applyAlignment="1">
      <alignment horizontal="center" shrinkToFit="1"/>
    </xf>
    <xf numFmtId="176" fontId="7" fillId="2" borderId="40" xfId="1" applyNumberFormat="1" applyFont="1" applyFill="1" applyBorder="1" applyAlignment="1" applyProtection="1">
      <alignment horizontal="right" shrinkToFit="1"/>
      <protection locked="0"/>
    </xf>
    <xf numFmtId="176" fontId="7" fillId="0" borderId="72" xfId="1" applyNumberFormat="1" applyFont="1" applyBorder="1" applyAlignment="1">
      <alignment horizontal="right" shrinkToFit="1"/>
    </xf>
    <xf numFmtId="176" fontId="7" fillId="2" borderId="43" xfId="1" applyNumberFormat="1" applyFont="1" applyFill="1" applyBorder="1" applyAlignment="1" applyProtection="1">
      <alignment horizontal="right" shrinkToFit="1"/>
      <protection locked="0"/>
    </xf>
    <xf numFmtId="176" fontId="8" fillId="2" borderId="5" xfId="1" applyNumberFormat="1" applyFont="1" applyFill="1" applyBorder="1" applyAlignment="1" applyProtection="1">
      <alignment horizontal="left" vertical="top" shrinkToFit="1"/>
      <protection locked="0"/>
    </xf>
    <xf numFmtId="176" fontId="8" fillId="2" borderId="20" xfId="1" applyNumberFormat="1" applyFont="1" applyFill="1" applyBorder="1" applyAlignment="1" applyProtection="1">
      <alignment horizontal="left" vertical="top" shrinkToFit="1"/>
      <protection locked="0"/>
    </xf>
    <xf numFmtId="179" fontId="1" fillId="2" borderId="26" xfId="1" applyNumberFormat="1" applyFill="1" applyBorder="1" applyAlignment="1" applyProtection="1">
      <alignment horizontal="right" vertical="center"/>
      <protection locked="0"/>
    </xf>
    <xf numFmtId="179" fontId="5" fillId="0" borderId="37" xfId="2" applyNumberFormat="1" applyBorder="1" applyAlignment="1">
      <alignment horizontal="right" shrinkToFit="1"/>
    </xf>
    <xf numFmtId="176" fontId="8" fillId="2" borderId="26" xfId="1" applyNumberFormat="1" applyFont="1" applyFill="1" applyBorder="1" applyAlignment="1" applyProtection="1">
      <alignment horizontal="left" vertical="top" wrapText="1" shrinkToFit="1"/>
      <protection locked="0"/>
    </xf>
    <xf numFmtId="176" fontId="8" fillId="2" borderId="27" xfId="1" applyNumberFormat="1" applyFont="1" applyFill="1" applyBorder="1" applyAlignment="1" applyProtection="1">
      <alignment horizontal="left" vertical="top" wrapText="1" shrinkToFit="1"/>
      <protection locked="0"/>
    </xf>
    <xf numFmtId="176" fontId="7" fillId="2" borderId="25" xfId="1" applyNumberFormat="1" applyFont="1" applyFill="1" applyBorder="1" applyAlignment="1" applyProtection="1">
      <alignment horizontal="left" shrinkToFit="1"/>
      <protection locked="0"/>
    </xf>
    <xf numFmtId="176" fontId="7" fillId="2" borderId="26" xfId="1" applyNumberFormat="1" applyFont="1" applyFill="1" applyBorder="1" applyAlignment="1" applyProtection="1">
      <alignment horizontal="left" shrinkToFit="1"/>
      <protection locked="0"/>
    </xf>
    <xf numFmtId="176" fontId="7" fillId="2" borderId="27" xfId="1" applyNumberFormat="1" applyFont="1" applyFill="1" applyBorder="1" applyAlignment="1" applyProtection="1">
      <alignment horizontal="left" shrinkToFit="1"/>
      <protection locked="0"/>
    </xf>
    <xf numFmtId="176" fontId="1" fillId="2" borderId="25" xfId="1" applyNumberFormat="1" applyFill="1" applyBorder="1" applyAlignment="1" applyProtection="1">
      <alignment horizontal="right" shrinkToFit="1"/>
      <protection locked="0"/>
    </xf>
    <xf numFmtId="176" fontId="1" fillId="2" borderId="26" xfId="1" applyNumberFormat="1" applyFill="1" applyBorder="1" applyAlignment="1" applyProtection="1">
      <alignment horizontal="right" shrinkToFit="1"/>
      <protection locked="0"/>
    </xf>
    <xf numFmtId="176" fontId="7" fillId="2" borderId="76" xfId="1" applyNumberFormat="1" applyFont="1" applyFill="1" applyBorder="1" applyAlignment="1" applyProtection="1">
      <alignment horizontal="left" shrinkToFit="1"/>
      <protection locked="0"/>
    </xf>
    <xf numFmtId="176" fontId="1" fillId="2" borderId="28" xfId="1" applyNumberFormat="1" applyFill="1" applyBorder="1" applyAlignment="1" applyProtection="1">
      <alignment horizontal="right" shrinkToFit="1"/>
      <protection locked="0"/>
    </xf>
    <xf numFmtId="0" fontId="5" fillId="0" borderId="37" xfId="2" applyBorder="1" applyAlignment="1">
      <alignment shrinkToFit="1"/>
    </xf>
    <xf numFmtId="0" fontId="5" fillId="0" borderId="53" xfId="2" applyBorder="1" applyAlignment="1">
      <alignment shrinkToFit="1"/>
    </xf>
    <xf numFmtId="0" fontId="5" fillId="0" borderId="61" xfId="2" applyBorder="1" applyAlignment="1">
      <alignment horizontal="center" vertical="center"/>
    </xf>
    <xf numFmtId="0" fontId="5" fillId="0" borderId="17" xfId="2" applyBorder="1" applyAlignment="1">
      <alignment horizontal="center" vertical="center"/>
    </xf>
    <xf numFmtId="0" fontId="5" fillId="0" borderId="41" xfId="2" applyBorder="1" applyAlignment="1">
      <alignment horizontal="center" vertical="center"/>
    </xf>
    <xf numFmtId="0" fontId="5" fillId="0" borderId="63" xfId="2" applyBorder="1" applyAlignment="1">
      <alignment horizontal="center" vertical="center"/>
    </xf>
    <xf numFmtId="0" fontId="5" fillId="0" borderId="103" xfId="2" applyBorder="1" applyAlignment="1">
      <alignment horizontal="center" vertical="center"/>
    </xf>
    <xf numFmtId="0" fontId="5" fillId="0" borderId="104" xfId="2" applyBorder="1" applyAlignment="1">
      <alignment horizontal="center" vertical="center"/>
    </xf>
    <xf numFmtId="176" fontId="7" fillId="2" borderId="25" xfId="1" applyNumberFormat="1" applyFont="1" applyFill="1" applyBorder="1" applyAlignment="1" applyProtection="1">
      <alignment horizontal="left" vertical="center" wrapText="1" shrinkToFit="1"/>
      <protection locked="0"/>
    </xf>
    <xf numFmtId="176" fontId="7" fillId="2" borderId="26" xfId="1" applyNumberFormat="1" applyFont="1" applyFill="1" applyBorder="1" applyAlignment="1" applyProtection="1">
      <alignment horizontal="left" vertical="center" wrapText="1" shrinkToFit="1"/>
      <protection locked="0"/>
    </xf>
    <xf numFmtId="176" fontId="20" fillId="2" borderId="40" xfId="1" applyNumberFormat="1" applyFont="1" applyFill="1" applyBorder="1" applyAlignment="1" applyProtection="1">
      <alignment horizontal="left" shrinkToFit="1"/>
      <protection locked="0"/>
    </xf>
    <xf numFmtId="176" fontId="20" fillId="2" borderId="5" xfId="1" applyNumberFormat="1" applyFont="1" applyFill="1" applyBorder="1" applyAlignment="1" applyProtection="1">
      <alignment horizontal="left" shrinkToFit="1"/>
      <protection locked="0"/>
    </xf>
    <xf numFmtId="176" fontId="20" fillId="2" borderId="20" xfId="1" applyNumberFormat="1" applyFont="1" applyFill="1" applyBorder="1" applyAlignment="1" applyProtection="1">
      <alignment horizontal="left" shrinkToFit="1"/>
      <protection locked="0"/>
    </xf>
    <xf numFmtId="0" fontId="1" fillId="2" borderId="26" xfId="1" applyFill="1" applyBorder="1" applyAlignment="1" applyProtection="1">
      <alignment horizontal="left" shrinkToFit="1"/>
      <protection locked="0"/>
    </xf>
    <xf numFmtId="0" fontId="1" fillId="2" borderId="27" xfId="1" applyFill="1" applyBorder="1" applyAlignment="1" applyProtection="1">
      <alignment horizontal="left" shrinkToFit="1"/>
      <protection locked="0"/>
    </xf>
    <xf numFmtId="176" fontId="1" fillId="0" borderId="0" xfId="1" applyNumberFormat="1" applyAlignment="1">
      <alignment horizontal="center" shrinkToFit="1"/>
    </xf>
    <xf numFmtId="0" fontId="1" fillId="2" borderId="64" xfId="1" applyFill="1" applyBorder="1" applyAlignment="1" applyProtection="1">
      <alignment horizontal="center" shrinkToFit="1"/>
      <protection locked="0"/>
    </xf>
    <xf numFmtId="0" fontId="1" fillId="2" borderId="108" xfId="1" applyFill="1" applyBorder="1" applyAlignment="1" applyProtection="1">
      <alignment horizontal="center" shrinkToFit="1"/>
      <protection locked="0"/>
    </xf>
    <xf numFmtId="176" fontId="19" fillId="0" borderId="0" xfId="1" applyNumberFormat="1" applyFont="1" applyAlignment="1">
      <alignment horizontal="right" shrinkToFit="1"/>
    </xf>
    <xf numFmtId="0" fontId="8" fillId="0" borderId="38" xfId="1" applyFont="1" applyBorder="1" applyAlignment="1" applyProtection="1">
      <alignment horizontal="center" vertical="center" shrinkToFit="1"/>
      <protection locked="0"/>
    </xf>
    <xf numFmtId="0" fontId="8" fillId="0" borderId="37" xfId="1" applyFont="1" applyBorder="1" applyAlignment="1" applyProtection="1">
      <alignment horizontal="center" vertical="center" shrinkToFit="1"/>
      <protection locked="0"/>
    </xf>
    <xf numFmtId="0" fontId="8" fillId="0" borderId="36" xfId="1" applyFont="1" applyBorder="1" applyAlignment="1" applyProtection="1">
      <alignment horizontal="center" vertical="center" shrinkToFit="1"/>
      <protection locked="0"/>
    </xf>
    <xf numFmtId="0" fontId="8" fillId="0" borderId="39" xfId="1" applyFont="1" applyBorder="1" applyAlignment="1" applyProtection="1">
      <alignment horizontal="center" vertical="center" shrinkToFit="1"/>
      <protection locked="0"/>
    </xf>
    <xf numFmtId="0" fontId="1" fillId="0" borderId="0" xfId="1" applyAlignment="1" applyProtection="1">
      <alignment horizontal="center" vertical="center" shrinkToFit="1"/>
      <protection locked="0"/>
    </xf>
    <xf numFmtId="0" fontId="1" fillId="2" borderId="25" xfId="1" applyFill="1" applyBorder="1" applyAlignment="1" applyProtection="1">
      <alignment horizontal="center" shrinkToFit="1"/>
      <protection locked="0"/>
    </xf>
    <xf numFmtId="176" fontId="1" fillId="2" borderId="19" xfId="1" applyNumberFormat="1" applyFill="1" applyBorder="1" applyAlignment="1" applyProtection="1">
      <alignment horizontal="right" vertical="center" wrapText="1" shrinkToFit="1"/>
      <protection locked="0"/>
    </xf>
    <xf numFmtId="176" fontId="1" fillId="2" borderId="5" xfId="1" applyNumberFormat="1" applyFill="1" applyBorder="1" applyAlignment="1" applyProtection="1">
      <alignment horizontal="right" vertical="center" wrapText="1" shrinkToFit="1"/>
      <protection locked="0"/>
    </xf>
    <xf numFmtId="176" fontId="1" fillId="2" borderId="6" xfId="1" applyNumberFormat="1" applyFill="1" applyBorder="1" applyAlignment="1" applyProtection="1">
      <alignment horizontal="right" vertical="center" wrapText="1" shrinkToFit="1"/>
      <protection locked="0"/>
    </xf>
    <xf numFmtId="176" fontId="1" fillId="0" borderId="36" xfId="1" applyNumberFormat="1" applyBorder="1" applyAlignment="1">
      <alignment shrinkToFit="1"/>
    </xf>
    <xf numFmtId="176" fontId="1" fillId="0" borderId="39" xfId="1" applyNumberFormat="1" applyBorder="1" applyAlignment="1">
      <alignment shrinkToFit="1"/>
    </xf>
    <xf numFmtId="0" fontId="5" fillId="2" borderId="25" xfId="2" applyFill="1" applyBorder="1" applyAlignment="1" applyProtection="1">
      <alignment horizontal="center" shrinkToFit="1"/>
      <protection locked="0"/>
    </xf>
    <xf numFmtId="0" fontId="5" fillId="2" borderId="26" xfId="2" applyFill="1" applyBorder="1" applyAlignment="1" applyProtection="1">
      <alignment horizontal="center" shrinkToFit="1"/>
      <protection locked="0"/>
    </xf>
    <xf numFmtId="0" fontId="5" fillId="2" borderId="27" xfId="2" applyFill="1" applyBorder="1" applyAlignment="1" applyProtection="1">
      <alignment horizontal="center" shrinkToFit="1"/>
      <protection locked="0"/>
    </xf>
    <xf numFmtId="179" fontId="7" fillId="2" borderId="25" xfId="1" applyNumberFormat="1" applyFont="1" applyFill="1" applyBorder="1" applyAlignment="1" applyProtection="1">
      <alignment horizontal="right" shrinkToFit="1"/>
      <protection locked="0"/>
    </xf>
    <xf numFmtId="179" fontId="7" fillId="2" borderId="27" xfId="1" applyNumberFormat="1" applyFont="1" applyFill="1" applyBorder="1" applyAlignment="1" applyProtection="1">
      <alignment horizontal="right" shrinkToFit="1"/>
      <protection locked="0"/>
    </xf>
    <xf numFmtId="0" fontId="1" fillId="2" borderId="25" xfId="1" applyFill="1" applyBorder="1" applyAlignment="1" applyProtection="1">
      <alignment horizontal="right" shrinkToFit="1"/>
      <protection locked="0"/>
    </xf>
    <xf numFmtId="0" fontId="1" fillId="2" borderId="27" xfId="1" applyFill="1" applyBorder="1" applyAlignment="1" applyProtection="1">
      <alignment horizontal="right" shrinkToFit="1"/>
      <protection locked="0"/>
    </xf>
    <xf numFmtId="176" fontId="7" fillId="0" borderId="107" xfId="1" applyNumberFormat="1" applyFont="1" applyBorder="1" applyAlignment="1">
      <alignment horizontal="right" shrinkToFit="1"/>
    </xf>
    <xf numFmtId="176" fontId="7" fillId="0" borderId="104" xfId="1" applyNumberFormat="1" applyFont="1" applyBorder="1" applyAlignment="1">
      <alignment horizontal="right" shrinkToFit="1"/>
    </xf>
    <xf numFmtId="176" fontId="7" fillId="0" borderId="29" xfId="1" applyNumberFormat="1" applyFont="1" applyBorder="1" applyAlignment="1">
      <alignment horizontal="right" shrinkToFit="1"/>
    </xf>
    <xf numFmtId="176" fontId="7" fillId="0" borderId="74" xfId="1" applyNumberFormat="1" applyFont="1" applyBorder="1" applyAlignment="1">
      <alignment horizontal="right" shrinkToFit="1"/>
    </xf>
    <xf numFmtId="176" fontId="1" fillId="0" borderId="58" xfId="1" applyNumberFormat="1" applyBorder="1" applyAlignment="1" applyProtection="1">
      <alignment horizontal="center" shrinkToFit="1"/>
      <protection locked="0"/>
    </xf>
    <xf numFmtId="176" fontId="1" fillId="0" borderId="60" xfId="1" applyNumberFormat="1" applyBorder="1" applyAlignment="1" applyProtection="1">
      <alignment horizontal="center" shrinkToFit="1"/>
      <protection locked="0"/>
    </xf>
    <xf numFmtId="176" fontId="7" fillId="0" borderId="103" xfId="1" applyNumberFormat="1" applyFont="1" applyBorder="1" applyAlignment="1">
      <alignment horizontal="right" shrinkToFit="1"/>
    </xf>
    <xf numFmtId="176" fontId="1" fillId="0" borderId="70" xfId="1" applyNumberFormat="1" applyBorder="1" applyAlignment="1" applyProtection="1">
      <alignment horizontal="center" shrinkToFit="1"/>
      <protection locked="0"/>
    </xf>
    <xf numFmtId="0" fontId="5" fillId="0" borderId="17" xfId="2" applyBorder="1" applyAlignment="1">
      <alignment horizontal="center" vertical="center" wrapText="1"/>
    </xf>
    <xf numFmtId="176" fontId="7" fillId="2" borderId="25" xfId="1" applyNumberFormat="1" applyFont="1" applyFill="1" applyBorder="1" applyAlignment="1" applyProtection="1">
      <alignment horizontal="left" vertical="top" wrapText="1" shrinkToFit="1"/>
      <protection locked="0"/>
    </xf>
    <xf numFmtId="176" fontId="7" fillId="2" borderId="26" xfId="1" applyNumberFormat="1" applyFont="1" applyFill="1" applyBorder="1" applyAlignment="1" applyProtection="1">
      <alignment horizontal="left" vertical="top" wrapText="1" shrinkToFit="1"/>
      <protection locked="0"/>
    </xf>
    <xf numFmtId="176" fontId="7" fillId="2" borderId="19" xfId="1" applyNumberFormat="1" applyFont="1" applyFill="1" applyBorder="1" applyAlignment="1" applyProtection="1">
      <alignment horizontal="left" vertical="top" wrapText="1" shrinkToFit="1"/>
      <protection locked="0"/>
    </xf>
    <xf numFmtId="176" fontId="7" fillId="2" borderId="5" xfId="1" applyNumberFormat="1" applyFont="1" applyFill="1" applyBorder="1" applyAlignment="1" applyProtection="1">
      <alignment horizontal="left" vertical="top" wrapText="1" shrinkToFit="1"/>
      <protection locked="0"/>
    </xf>
    <xf numFmtId="176" fontId="6" fillId="2" borderId="19" xfId="1" applyNumberFormat="1" applyFont="1" applyFill="1" applyBorder="1" applyAlignment="1" applyProtection="1">
      <alignment horizontal="left" vertical="top" wrapText="1" shrinkToFit="1"/>
      <protection locked="0"/>
    </xf>
    <xf numFmtId="176" fontId="6" fillId="2" borderId="5" xfId="1" applyNumberFormat="1" applyFont="1" applyFill="1" applyBorder="1" applyAlignment="1" applyProtection="1">
      <alignment horizontal="left" vertical="top" wrapText="1" shrinkToFit="1"/>
      <protection locked="0"/>
    </xf>
    <xf numFmtId="176" fontId="1" fillId="2" borderId="5" xfId="1" applyNumberFormat="1" applyFill="1" applyBorder="1" applyAlignment="1" applyProtection="1">
      <alignment horizontal="right" wrapText="1" shrinkToFit="1"/>
      <protection locked="0"/>
    </xf>
    <xf numFmtId="176" fontId="1" fillId="2" borderId="6" xfId="1" applyNumberFormat="1" applyFill="1" applyBorder="1" applyAlignment="1" applyProtection="1">
      <alignment horizontal="right" wrapText="1" shrinkToFit="1"/>
      <protection locked="0"/>
    </xf>
    <xf numFmtId="176" fontId="7" fillId="2" borderId="20" xfId="1" applyNumberFormat="1" applyFont="1" applyFill="1" applyBorder="1" applyAlignment="1" applyProtection="1">
      <alignment horizontal="left" vertical="top" wrapText="1" shrinkToFit="1"/>
      <protection locked="0"/>
    </xf>
    <xf numFmtId="176" fontId="7" fillId="2" borderId="19" xfId="1" applyNumberFormat="1" applyFont="1" applyFill="1" applyBorder="1" applyAlignment="1" applyProtection="1">
      <alignment horizontal="left" vertical="center" shrinkToFit="1"/>
      <protection locked="0"/>
    </xf>
    <xf numFmtId="176" fontId="7" fillId="2" borderId="5" xfId="1" applyNumberFormat="1" applyFont="1" applyFill="1" applyBorder="1" applyAlignment="1" applyProtection="1">
      <alignment horizontal="left" vertical="center" shrinkToFit="1"/>
      <protection locked="0"/>
    </xf>
    <xf numFmtId="176" fontId="7" fillId="2" borderId="19" xfId="1" applyNumberFormat="1" applyFont="1" applyFill="1" applyBorder="1" applyAlignment="1" applyProtection="1">
      <alignment horizontal="center" vertical="top" shrinkToFit="1"/>
      <protection locked="0"/>
    </xf>
    <xf numFmtId="176" fontId="7" fillId="2" borderId="5" xfId="1" applyNumberFormat="1" applyFont="1" applyFill="1" applyBorder="1" applyAlignment="1" applyProtection="1">
      <alignment horizontal="center" vertical="top" shrinkToFit="1"/>
      <protection locked="0"/>
    </xf>
    <xf numFmtId="176" fontId="7" fillId="2" borderId="20" xfId="1" applyNumberFormat="1" applyFont="1" applyFill="1" applyBorder="1" applyAlignment="1" applyProtection="1">
      <alignment horizontal="center" vertical="top" shrinkToFit="1"/>
      <protection locked="0"/>
    </xf>
    <xf numFmtId="176" fontId="7" fillId="2" borderId="25" xfId="1" applyNumberFormat="1" applyFont="1" applyFill="1" applyBorder="1" applyAlignment="1" applyProtection="1">
      <alignment horizontal="center" vertical="top" shrinkToFit="1"/>
      <protection locked="0"/>
    </xf>
    <xf numFmtId="176" fontId="7" fillId="2" borderId="26" xfId="1" applyNumberFormat="1" applyFont="1" applyFill="1" applyBorder="1" applyAlignment="1" applyProtection="1">
      <alignment horizontal="center" vertical="top" shrinkToFit="1"/>
      <protection locked="0"/>
    </xf>
    <xf numFmtId="176" fontId="7" fillId="2" borderId="27" xfId="1" applyNumberFormat="1" applyFont="1" applyFill="1" applyBorder="1" applyAlignment="1" applyProtection="1">
      <alignment horizontal="center" vertical="top" shrinkToFit="1"/>
      <protection locked="0"/>
    </xf>
    <xf numFmtId="0" fontId="1" fillId="0" borderId="0" xfId="1" applyBorder="1" applyAlignment="1" applyProtection="1">
      <alignment horizontal="center" vertical="center"/>
      <protection locked="0"/>
    </xf>
    <xf numFmtId="0" fontId="5" fillId="0" borderId="0" xfId="2" applyBorder="1" applyAlignment="1">
      <alignment horizontal="center" vertical="center"/>
    </xf>
  </cellXfs>
  <cellStyles count="6">
    <cellStyle name="桁区切り 2" xfId="3" xr:uid="{00000000-0005-0000-0000-000000000000}"/>
    <cellStyle name="桁区切り 3" xfId="4" xr:uid="{00000000-0005-0000-0000-000001000000}"/>
    <cellStyle name="桁区切り 4" xfId="5" xr:uid="{00000000-0005-0000-0000-000002000000}"/>
    <cellStyle name="標準" xfId="0" builtinId="0"/>
    <cellStyle name="標準 2" xfId="1" xr:uid="{00000000-0005-0000-0000-000004000000}"/>
    <cellStyle name="標準 3" xfId="2" xr:uid="{00000000-0005-0000-0000-000005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xdr:colOff>
      <xdr:row>220</xdr:row>
      <xdr:rowOff>0</xdr:rowOff>
    </xdr:from>
    <xdr:to>
      <xdr:col>3</xdr:col>
      <xdr:colOff>276225</xdr:colOff>
      <xdr:row>223</xdr:row>
      <xdr:rowOff>9525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323850" y="48825150"/>
          <a:ext cx="895350" cy="866775"/>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9525</xdr:colOff>
      <xdr:row>239</xdr:row>
      <xdr:rowOff>28575</xdr:rowOff>
    </xdr:from>
    <xdr:to>
      <xdr:col>4</xdr:col>
      <xdr:colOff>28575</xdr:colOff>
      <xdr:row>241</xdr:row>
      <xdr:rowOff>0</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323850" y="54568725"/>
          <a:ext cx="962025" cy="5429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38100</xdr:colOff>
      <xdr:row>220</xdr:row>
      <xdr:rowOff>57150</xdr:rowOff>
    </xdr:from>
    <xdr:to>
      <xdr:col>3</xdr:col>
      <xdr:colOff>257175</xdr:colOff>
      <xdr:row>221</xdr:row>
      <xdr:rowOff>47625</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6750" y="48882300"/>
          <a:ext cx="533400"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金額</a:t>
          </a:r>
        </a:p>
      </xdr:txBody>
    </xdr:sp>
    <xdr:clientData/>
  </xdr:twoCellAnchor>
  <xdr:twoCellAnchor>
    <xdr:from>
      <xdr:col>1</xdr:col>
      <xdr:colOff>66676</xdr:colOff>
      <xdr:row>221</xdr:row>
      <xdr:rowOff>180975</xdr:rowOff>
    </xdr:from>
    <xdr:to>
      <xdr:col>2</xdr:col>
      <xdr:colOff>142876</xdr:colOff>
      <xdr:row>222</xdr:row>
      <xdr:rowOff>209550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381001" y="49291875"/>
          <a:ext cx="390525"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月</a:t>
          </a:r>
        </a:p>
      </xdr:txBody>
    </xdr:sp>
    <xdr:clientData/>
  </xdr:twoCellAnchor>
  <xdr:twoCellAnchor>
    <xdr:from>
      <xdr:col>2</xdr:col>
      <xdr:colOff>47625</xdr:colOff>
      <xdr:row>239</xdr:row>
      <xdr:rowOff>19050</xdr:rowOff>
    </xdr:from>
    <xdr:to>
      <xdr:col>3</xdr:col>
      <xdr:colOff>266700</xdr:colOff>
      <xdr:row>240</xdr:row>
      <xdr:rowOff>9525</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676275" y="54559200"/>
          <a:ext cx="5334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金額</a:t>
          </a:r>
        </a:p>
      </xdr:txBody>
    </xdr:sp>
    <xdr:clientData/>
  </xdr:twoCellAnchor>
  <xdr:twoCellAnchor>
    <xdr:from>
      <xdr:col>1</xdr:col>
      <xdr:colOff>66675</xdr:colOff>
      <xdr:row>239</xdr:row>
      <xdr:rowOff>266700</xdr:rowOff>
    </xdr:from>
    <xdr:to>
      <xdr:col>2</xdr:col>
      <xdr:colOff>142875</xdr:colOff>
      <xdr:row>241</xdr:row>
      <xdr:rowOff>9525</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81000" y="54806850"/>
          <a:ext cx="39052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月</a:t>
          </a:r>
        </a:p>
      </xdr:txBody>
    </xdr:sp>
    <xdr:clientData/>
  </xdr:twoCellAnchor>
  <xdr:twoCellAnchor>
    <xdr:from>
      <xdr:col>13</xdr:col>
      <xdr:colOff>28575</xdr:colOff>
      <xdr:row>193</xdr:row>
      <xdr:rowOff>257175</xdr:rowOff>
    </xdr:from>
    <xdr:to>
      <xdr:col>23</xdr:col>
      <xdr:colOff>0</xdr:colOff>
      <xdr:row>195</xdr:row>
      <xdr:rowOff>209550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4114800" y="40795575"/>
          <a:ext cx="3114675" cy="52387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必要に応じて項目を変更のうえ使用して</a:t>
          </a:r>
          <a:endParaRPr kumimoji="1" lang="en-US" altLang="ja-JP" sz="1000">
            <a:solidFill>
              <a:sysClr val="windowText" lastClr="000000"/>
            </a:solidFill>
          </a:endParaRPr>
        </a:p>
        <a:p>
          <a:pPr algn="l"/>
          <a:r>
            <a:rPr kumimoji="1" lang="ja-JP" altLang="en-US" sz="1000">
              <a:solidFill>
                <a:sysClr val="windowText" lastClr="000000"/>
              </a:solidFill>
            </a:rPr>
            <a:t>ください。</a:t>
          </a:r>
        </a:p>
      </xdr:txBody>
    </xdr:sp>
    <xdr:clientData/>
  </xdr:twoCellAnchor>
  <xdr:twoCellAnchor>
    <xdr:from>
      <xdr:col>14</xdr:col>
      <xdr:colOff>209550</xdr:colOff>
      <xdr:row>195</xdr:row>
      <xdr:rowOff>219075</xdr:rowOff>
    </xdr:from>
    <xdr:to>
      <xdr:col>15</xdr:col>
      <xdr:colOff>104775</xdr:colOff>
      <xdr:row>196</xdr:row>
      <xdr:rowOff>209550</xdr:rowOff>
    </xdr:to>
    <xdr:sp macro="" textlink="">
      <xdr:nvSpPr>
        <xdr:cNvPr id="10" name="下矢印 9">
          <a:extLst>
            <a:ext uri="{FF2B5EF4-FFF2-40B4-BE49-F238E27FC236}">
              <a16:creationId xmlns:a16="http://schemas.microsoft.com/office/drawing/2014/main" id="{00000000-0008-0000-0000-00000A000000}"/>
            </a:ext>
          </a:extLst>
        </xdr:cNvPr>
        <xdr:cNvSpPr/>
      </xdr:nvSpPr>
      <xdr:spPr>
        <a:xfrm>
          <a:off x="4610100" y="41328975"/>
          <a:ext cx="2095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200025</xdr:colOff>
      <xdr:row>195</xdr:row>
      <xdr:rowOff>219075</xdr:rowOff>
    </xdr:from>
    <xdr:to>
      <xdr:col>21</xdr:col>
      <xdr:colOff>95250</xdr:colOff>
      <xdr:row>196</xdr:row>
      <xdr:rowOff>209550</xdr:rowOff>
    </xdr:to>
    <xdr:sp macro="" textlink="">
      <xdr:nvSpPr>
        <xdr:cNvPr id="11" name="下矢印 10">
          <a:extLst>
            <a:ext uri="{FF2B5EF4-FFF2-40B4-BE49-F238E27FC236}">
              <a16:creationId xmlns:a16="http://schemas.microsoft.com/office/drawing/2014/main" id="{00000000-0008-0000-0000-00000B000000}"/>
            </a:ext>
          </a:extLst>
        </xdr:cNvPr>
        <xdr:cNvSpPr/>
      </xdr:nvSpPr>
      <xdr:spPr>
        <a:xfrm>
          <a:off x="6486525" y="41328975"/>
          <a:ext cx="2095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188</xdr:row>
      <xdr:rowOff>224693</xdr:rowOff>
    </xdr:from>
    <xdr:to>
      <xdr:col>14</xdr:col>
      <xdr:colOff>68384</xdr:colOff>
      <xdr:row>189</xdr:row>
      <xdr:rowOff>238126</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340458" y="48728924"/>
          <a:ext cx="3694234" cy="296740"/>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a:t>
          </a:r>
          <a:r>
            <a:rPr kumimoji="1" lang="ja-JP" altLang="en-US" sz="1000">
              <a:solidFill>
                <a:sysClr val="windowText" lastClr="000000"/>
              </a:solidFill>
            </a:rPr>
            <a:t>　</a:t>
          </a:r>
          <a:r>
            <a:rPr kumimoji="1" lang="en-US" altLang="ja-JP" sz="1000">
              <a:solidFill>
                <a:sysClr val="windowText" lastClr="000000"/>
              </a:solidFill>
            </a:rPr>
            <a:t>【</a:t>
          </a:r>
          <a:r>
            <a:rPr kumimoji="1" lang="ja-JP" altLang="en-US" sz="1000">
              <a:solidFill>
                <a:sysClr val="windowText" lastClr="000000"/>
              </a:solidFill>
            </a:rPr>
            <a:t>物件費</a:t>
          </a:r>
          <a:r>
            <a:rPr kumimoji="1" lang="en-US" altLang="ja-JP" sz="1000">
              <a:solidFill>
                <a:sysClr val="windowText" lastClr="000000"/>
              </a:solidFill>
            </a:rPr>
            <a:t>】</a:t>
          </a:r>
          <a:r>
            <a:rPr kumimoji="1" lang="ja-JP" altLang="en-US" sz="1000">
              <a:solidFill>
                <a:sysClr val="windowText" lastClr="000000"/>
              </a:solidFill>
            </a:rPr>
            <a:t>共通経費一覧表のシート</a:t>
          </a:r>
          <a:r>
            <a:rPr kumimoji="1" lang="en-US" altLang="ja-JP" sz="1000">
              <a:solidFill>
                <a:sysClr val="windowText" lastClr="000000"/>
              </a:solidFill>
            </a:rPr>
            <a:t>3‐1</a:t>
          </a:r>
          <a:r>
            <a:rPr kumimoji="1" lang="ja-JP" altLang="en-US" sz="1000">
              <a:solidFill>
                <a:sysClr val="windowText" lastClr="000000"/>
              </a:solidFill>
            </a:rPr>
            <a:t>に計上してください。</a:t>
          </a:r>
        </a:p>
      </xdr:txBody>
    </xdr:sp>
    <xdr:clientData/>
  </xdr:twoCellAnchor>
  <xdr:twoCellAnchor>
    <xdr:from>
      <xdr:col>1</xdr:col>
      <xdr:colOff>57150</xdr:colOff>
      <xdr:row>194</xdr:row>
      <xdr:rowOff>28575</xdr:rowOff>
    </xdr:from>
    <xdr:to>
      <xdr:col>11</xdr:col>
      <xdr:colOff>19050</xdr:colOff>
      <xdr:row>195</xdr:row>
      <xdr:rowOff>219075</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71475" y="40852725"/>
          <a:ext cx="3105150" cy="476250"/>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国民年金事務費の基礎年金等の物件費（通信運搬費）に計上してください。</a:t>
          </a:r>
        </a:p>
      </xdr:txBody>
    </xdr:sp>
    <xdr:clientData/>
  </xdr:twoCellAnchor>
  <xdr:twoCellAnchor>
    <xdr:from>
      <xdr:col>2</xdr:col>
      <xdr:colOff>238125</xdr:colOff>
      <xdr:row>195</xdr:row>
      <xdr:rowOff>228600</xdr:rowOff>
    </xdr:from>
    <xdr:to>
      <xdr:col>3</xdr:col>
      <xdr:colOff>133350</xdr:colOff>
      <xdr:row>196</xdr:row>
      <xdr:rowOff>219075</xdr:rowOff>
    </xdr:to>
    <xdr:sp macro="" textlink="">
      <xdr:nvSpPr>
        <xdr:cNvPr id="15" name="下矢印 14">
          <a:extLst>
            <a:ext uri="{FF2B5EF4-FFF2-40B4-BE49-F238E27FC236}">
              <a16:creationId xmlns:a16="http://schemas.microsoft.com/office/drawing/2014/main" id="{00000000-0008-0000-0000-00000F000000}"/>
            </a:ext>
          </a:extLst>
        </xdr:cNvPr>
        <xdr:cNvSpPr/>
      </xdr:nvSpPr>
      <xdr:spPr>
        <a:xfrm>
          <a:off x="866775" y="41338500"/>
          <a:ext cx="2095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238125</xdr:colOff>
      <xdr:row>195</xdr:row>
      <xdr:rowOff>228600</xdr:rowOff>
    </xdr:from>
    <xdr:to>
      <xdr:col>9</xdr:col>
      <xdr:colOff>133350</xdr:colOff>
      <xdr:row>196</xdr:row>
      <xdr:rowOff>219075</xdr:rowOff>
    </xdr:to>
    <xdr:sp macro="" textlink="">
      <xdr:nvSpPr>
        <xdr:cNvPr id="16" name="下矢印 15">
          <a:extLst>
            <a:ext uri="{FF2B5EF4-FFF2-40B4-BE49-F238E27FC236}">
              <a16:creationId xmlns:a16="http://schemas.microsoft.com/office/drawing/2014/main" id="{00000000-0008-0000-0000-000010000000}"/>
            </a:ext>
          </a:extLst>
        </xdr:cNvPr>
        <xdr:cNvSpPr/>
      </xdr:nvSpPr>
      <xdr:spPr>
        <a:xfrm>
          <a:off x="2752725" y="41338500"/>
          <a:ext cx="209550" cy="276225"/>
        </a:xfrm>
        <a:prstGeom prst="downArrow">
          <a:avLst/>
        </a:prstGeom>
        <a:solidFill>
          <a:schemeClr val="tx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142874</xdr:colOff>
      <xdr:row>37</xdr:row>
      <xdr:rowOff>57150</xdr:rowOff>
    </xdr:from>
    <xdr:to>
      <xdr:col>19</xdr:col>
      <xdr:colOff>54428</xdr:colOff>
      <xdr:row>37</xdr:row>
      <xdr:rowOff>258536</xdr:rowOff>
    </xdr:to>
    <xdr:sp macro="" textlink="">
      <xdr:nvSpPr>
        <xdr:cNvPr id="17" name="右矢印 16">
          <a:extLst>
            <a:ext uri="{FF2B5EF4-FFF2-40B4-BE49-F238E27FC236}">
              <a16:creationId xmlns:a16="http://schemas.microsoft.com/office/drawing/2014/main" id="{00000000-0008-0000-0000-000011000000}"/>
            </a:ext>
          </a:extLst>
        </xdr:cNvPr>
        <xdr:cNvSpPr/>
      </xdr:nvSpPr>
      <xdr:spPr>
        <a:xfrm rot="10800000">
          <a:off x="4837338" y="9718221"/>
          <a:ext cx="1163411" cy="201386"/>
        </a:xfrm>
        <a:prstGeom prst="right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65795</xdr:colOff>
      <xdr:row>37</xdr:row>
      <xdr:rowOff>19050</xdr:rowOff>
    </xdr:from>
    <xdr:to>
      <xdr:col>24</xdr:col>
      <xdr:colOff>242288</xdr:colOff>
      <xdr:row>38</xdr:row>
      <xdr:rowOff>228600</xdr:rowOff>
    </xdr:to>
    <xdr:sp macro="" textlink="">
      <xdr:nvSpPr>
        <xdr:cNvPr id="18" name="角丸四角形 17">
          <a:extLst>
            <a:ext uri="{FF2B5EF4-FFF2-40B4-BE49-F238E27FC236}">
              <a16:creationId xmlns:a16="http://schemas.microsoft.com/office/drawing/2014/main" id="{00000000-0008-0000-0000-000012000000}"/>
            </a:ext>
          </a:extLst>
        </xdr:cNvPr>
        <xdr:cNvSpPr/>
      </xdr:nvSpPr>
      <xdr:spPr>
        <a:xfrm>
          <a:off x="6012116" y="9680121"/>
          <a:ext cx="1741315" cy="495300"/>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従事割合合計が１以外の場合、エラーと表示されます。</a:t>
          </a:r>
        </a:p>
      </xdr:txBody>
    </xdr:sp>
    <xdr:clientData/>
  </xdr:twoCellAnchor>
  <xdr:twoCellAnchor>
    <xdr:from>
      <xdr:col>15</xdr:col>
      <xdr:colOff>152399</xdr:colOff>
      <xdr:row>46</xdr:row>
      <xdr:rowOff>47624</xdr:rowOff>
    </xdr:from>
    <xdr:to>
      <xdr:col>19</xdr:col>
      <xdr:colOff>272142</xdr:colOff>
      <xdr:row>46</xdr:row>
      <xdr:rowOff>258535</xdr:rowOff>
    </xdr:to>
    <xdr:sp macro="" textlink="">
      <xdr:nvSpPr>
        <xdr:cNvPr id="19" name="右矢印 18">
          <a:extLst>
            <a:ext uri="{FF2B5EF4-FFF2-40B4-BE49-F238E27FC236}">
              <a16:creationId xmlns:a16="http://schemas.microsoft.com/office/drawing/2014/main" id="{00000000-0008-0000-0000-000013000000}"/>
            </a:ext>
          </a:extLst>
        </xdr:cNvPr>
        <xdr:cNvSpPr/>
      </xdr:nvSpPr>
      <xdr:spPr>
        <a:xfrm rot="10800000">
          <a:off x="4846863" y="12280445"/>
          <a:ext cx="1371600" cy="210911"/>
        </a:xfrm>
        <a:prstGeom prst="right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14785</xdr:colOff>
      <xdr:row>45</xdr:row>
      <xdr:rowOff>57149</xdr:rowOff>
    </xdr:from>
    <xdr:to>
      <xdr:col>25</xdr:col>
      <xdr:colOff>214923</xdr:colOff>
      <xdr:row>46</xdr:row>
      <xdr:rowOff>276225</xdr:rowOff>
    </xdr:to>
    <xdr:sp macro="" textlink="">
      <xdr:nvSpPr>
        <xdr:cNvPr id="20" name="角丸四角形 19">
          <a:extLst>
            <a:ext uri="{FF2B5EF4-FFF2-40B4-BE49-F238E27FC236}">
              <a16:creationId xmlns:a16="http://schemas.microsoft.com/office/drawing/2014/main" id="{00000000-0008-0000-0000-000014000000}"/>
            </a:ext>
          </a:extLst>
        </xdr:cNvPr>
        <xdr:cNvSpPr/>
      </xdr:nvSpPr>
      <xdr:spPr>
        <a:xfrm>
          <a:off x="5680939" y="11809534"/>
          <a:ext cx="1616676" cy="502383"/>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従事割合合計が１以外の場合、エラーと表示されます。</a:t>
          </a:r>
        </a:p>
      </xdr:txBody>
    </xdr:sp>
    <xdr:clientData/>
  </xdr:twoCellAnchor>
  <xdr:twoCellAnchor>
    <xdr:from>
      <xdr:col>1</xdr:col>
      <xdr:colOff>9525</xdr:colOff>
      <xdr:row>259</xdr:row>
      <xdr:rowOff>28575</xdr:rowOff>
    </xdr:from>
    <xdr:to>
      <xdr:col>4</xdr:col>
      <xdr:colOff>28575</xdr:colOff>
      <xdr:row>261</xdr:row>
      <xdr:rowOff>0</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a:xfrm>
          <a:off x="323850" y="38157150"/>
          <a:ext cx="962025" cy="5429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47625</xdr:colOff>
      <xdr:row>259</xdr:row>
      <xdr:rowOff>19050</xdr:rowOff>
    </xdr:from>
    <xdr:to>
      <xdr:col>3</xdr:col>
      <xdr:colOff>266700</xdr:colOff>
      <xdr:row>260</xdr:row>
      <xdr:rowOff>9525</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676275" y="38147625"/>
          <a:ext cx="5334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金額</a:t>
          </a:r>
        </a:p>
      </xdr:txBody>
    </xdr:sp>
    <xdr:clientData/>
  </xdr:twoCellAnchor>
  <xdr:twoCellAnchor>
    <xdr:from>
      <xdr:col>1</xdr:col>
      <xdr:colOff>66675</xdr:colOff>
      <xdr:row>259</xdr:row>
      <xdr:rowOff>266700</xdr:rowOff>
    </xdr:from>
    <xdr:to>
      <xdr:col>2</xdr:col>
      <xdr:colOff>142875</xdr:colOff>
      <xdr:row>261</xdr:row>
      <xdr:rowOff>9525</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381000" y="38395275"/>
          <a:ext cx="39052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月</a:t>
          </a:r>
        </a:p>
      </xdr:txBody>
    </xdr:sp>
    <xdr:clientData/>
  </xdr:twoCellAnchor>
  <xdr:twoCellAnchor>
    <xdr:from>
      <xdr:col>11</xdr:col>
      <xdr:colOff>203023</xdr:colOff>
      <xdr:row>11</xdr:row>
      <xdr:rowOff>40104</xdr:rowOff>
    </xdr:from>
    <xdr:to>
      <xdr:col>19</xdr:col>
      <xdr:colOff>48846</xdr:colOff>
      <xdr:row>12</xdr:row>
      <xdr:rowOff>68384</xdr:rowOff>
    </xdr:to>
    <xdr:sp macro="" textlink="">
      <xdr:nvSpPr>
        <xdr:cNvPr id="26" name="角丸四角形 25">
          <a:extLst>
            <a:ext uri="{FF2B5EF4-FFF2-40B4-BE49-F238E27FC236}">
              <a16:creationId xmlns:a16="http://schemas.microsoft.com/office/drawing/2014/main" id="{00000000-0008-0000-0000-00001A000000}"/>
            </a:ext>
          </a:extLst>
        </xdr:cNvPr>
        <xdr:cNvSpPr/>
      </xdr:nvSpPr>
      <xdr:spPr>
        <a:xfrm>
          <a:off x="3319408" y="1866950"/>
          <a:ext cx="2112284" cy="604665"/>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2</xdr:col>
      <xdr:colOff>248882</xdr:colOff>
      <xdr:row>39</xdr:row>
      <xdr:rowOff>25353</xdr:rowOff>
    </xdr:from>
    <xdr:to>
      <xdr:col>11</xdr:col>
      <xdr:colOff>303311</xdr:colOff>
      <xdr:row>42</xdr:row>
      <xdr:rowOff>168228</xdr:rowOff>
    </xdr:to>
    <xdr:sp macro="" textlink="">
      <xdr:nvSpPr>
        <xdr:cNvPr id="27" name="角丸四角形 26">
          <a:extLst>
            <a:ext uri="{FF2B5EF4-FFF2-40B4-BE49-F238E27FC236}">
              <a16:creationId xmlns:a16="http://schemas.microsoft.com/office/drawing/2014/main" id="{00000000-0008-0000-0000-00001B000000}"/>
            </a:ext>
          </a:extLst>
        </xdr:cNvPr>
        <xdr:cNvSpPr/>
      </xdr:nvSpPr>
      <xdr:spPr>
        <a:xfrm>
          <a:off x="883882" y="10063238"/>
          <a:ext cx="2911929" cy="985471"/>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①従事割合は合計して</a:t>
          </a:r>
          <a:r>
            <a:rPr lang="en-US" altLang="ja-JP" sz="1200">
              <a:latin typeface="メイリオ" panose="020B0604030504040204" pitchFamily="50" charset="-128"/>
              <a:ea typeface="メイリオ" panose="020B0604030504040204" pitchFamily="50" charset="-128"/>
              <a:cs typeface="メイリオ" panose="020B0604030504040204" pitchFamily="50" charset="-128"/>
            </a:rPr>
            <a:t>1.000</a:t>
          </a: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になるように入力してください。</a:t>
          </a:r>
          <a:endParaRPr lang="en-US" altLang="ja-JP"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11</xdr:col>
      <xdr:colOff>39077</xdr:colOff>
      <xdr:row>46</xdr:row>
      <xdr:rowOff>0</xdr:rowOff>
    </xdr:from>
    <xdr:to>
      <xdr:col>14</xdr:col>
      <xdr:colOff>3325</xdr:colOff>
      <xdr:row>47</xdr:row>
      <xdr:rowOff>29308</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a:xfrm>
          <a:off x="3155462" y="12035692"/>
          <a:ext cx="814171" cy="312616"/>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10</xdr:col>
      <xdr:colOff>253998</xdr:colOff>
      <xdr:row>36</xdr:row>
      <xdr:rowOff>243411</xdr:rowOff>
    </xdr:from>
    <xdr:to>
      <xdr:col>14</xdr:col>
      <xdr:colOff>29307</xdr:colOff>
      <xdr:row>38</xdr:row>
      <xdr:rowOff>69210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3428998" y="9438699"/>
          <a:ext cx="1045309" cy="387530"/>
          <a:chOff x="3413318" y="9656357"/>
          <a:chExt cx="896928" cy="408708"/>
        </a:xfrm>
      </xdr:grpSpPr>
      <xdr:sp macro="" textlink="">
        <xdr:nvSpPr>
          <xdr:cNvPr id="28" name="角丸四角形 27">
            <a:extLst>
              <a:ext uri="{FF2B5EF4-FFF2-40B4-BE49-F238E27FC236}">
                <a16:creationId xmlns:a16="http://schemas.microsoft.com/office/drawing/2014/main" id="{00000000-0008-0000-0000-00001C000000}"/>
              </a:ext>
            </a:extLst>
          </xdr:cNvPr>
          <xdr:cNvSpPr/>
        </xdr:nvSpPr>
        <xdr:spPr>
          <a:xfrm>
            <a:off x="3439710" y="9695150"/>
            <a:ext cx="870536" cy="31040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sp macro="" textlink="">
        <xdr:nvSpPr>
          <xdr:cNvPr id="32" name="テキスト ボックス 11">
            <a:extLst>
              <a:ext uri="{FF2B5EF4-FFF2-40B4-BE49-F238E27FC236}">
                <a16:creationId xmlns:a16="http://schemas.microsoft.com/office/drawing/2014/main" id="{00000000-0008-0000-0000-000020000000}"/>
              </a:ext>
            </a:extLst>
          </xdr:cNvPr>
          <xdr:cNvSpPr txBox="1"/>
        </xdr:nvSpPr>
        <xdr:spPr>
          <a:xfrm>
            <a:off x="3413318" y="9656357"/>
            <a:ext cx="511980" cy="40870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grpSp>
    <xdr:clientData/>
  </xdr:twoCellAnchor>
  <xdr:twoCellAnchor>
    <xdr:from>
      <xdr:col>11</xdr:col>
      <xdr:colOff>29307</xdr:colOff>
      <xdr:row>45</xdr:row>
      <xdr:rowOff>254000</xdr:rowOff>
    </xdr:from>
    <xdr:to>
      <xdr:col>12</xdr:col>
      <xdr:colOff>128373</xdr:colOff>
      <xdr:row>47</xdr:row>
      <xdr:rowOff>79800</xdr:rowOff>
    </xdr:to>
    <xdr:sp macro="" textlink="">
      <xdr:nvSpPr>
        <xdr:cNvPr id="33" name="テキスト ボックス 11">
          <a:extLst>
            <a:ext uri="{FF2B5EF4-FFF2-40B4-BE49-F238E27FC236}">
              <a16:creationId xmlns:a16="http://schemas.microsoft.com/office/drawing/2014/main" id="{00000000-0008-0000-0000-000021000000}"/>
            </a:ext>
          </a:extLst>
        </xdr:cNvPr>
        <xdr:cNvSpPr txBox="1"/>
      </xdr:nvSpPr>
      <xdr:spPr>
        <a:xfrm>
          <a:off x="3145692" y="12006385"/>
          <a:ext cx="382373"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①</a:t>
          </a:r>
        </a:p>
      </xdr:txBody>
    </xdr:sp>
    <xdr:clientData/>
  </xdr:twoCellAnchor>
  <xdr:twoCellAnchor>
    <xdr:from>
      <xdr:col>10</xdr:col>
      <xdr:colOff>190500</xdr:colOff>
      <xdr:row>48</xdr:row>
      <xdr:rowOff>52917</xdr:rowOff>
    </xdr:from>
    <xdr:to>
      <xdr:col>17</xdr:col>
      <xdr:colOff>100853</xdr:colOff>
      <xdr:row>50</xdr:row>
      <xdr:rowOff>87924</xdr:rowOff>
    </xdr:to>
    <xdr:sp macro="" textlink="">
      <xdr:nvSpPr>
        <xdr:cNvPr id="34" name="角丸四角形 33">
          <a:extLst>
            <a:ext uri="{FF2B5EF4-FFF2-40B4-BE49-F238E27FC236}">
              <a16:creationId xmlns:a16="http://schemas.microsoft.com/office/drawing/2014/main" id="{00000000-0008-0000-0000-000022000000}"/>
            </a:ext>
          </a:extLst>
        </xdr:cNvPr>
        <xdr:cNvSpPr/>
      </xdr:nvSpPr>
      <xdr:spPr>
        <a:xfrm>
          <a:off x="3023577" y="12752917"/>
          <a:ext cx="1893507" cy="562545"/>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0</xdr:col>
      <xdr:colOff>296333</xdr:colOff>
      <xdr:row>51</xdr:row>
      <xdr:rowOff>0</xdr:rowOff>
    </xdr:from>
    <xdr:to>
      <xdr:col>22</xdr:col>
      <xdr:colOff>13607</xdr:colOff>
      <xdr:row>53</xdr:row>
      <xdr:rowOff>21167</xdr:rowOff>
    </xdr:to>
    <xdr:sp macro="" textlink="">
      <xdr:nvSpPr>
        <xdr:cNvPr id="35" name="角丸四角形 34">
          <a:extLst>
            <a:ext uri="{FF2B5EF4-FFF2-40B4-BE49-F238E27FC236}">
              <a16:creationId xmlns:a16="http://schemas.microsoft.com/office/drawing/2014/main" id="{00000000-0008-0000-0000-000023000000}"/>
            </a:ext>
          </a:extLst>
        </xdr:cNvPr>
        <xdr:cNvSpPr/>
      </xdr:nvSpPr>
      <xdr:spPr>
        <a:xfrm>
          <a:off x="296333" y="13620750"/>
          <a:ext cx="6602488" cy="56545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5</xdr:col>
      <xdr:colOff>169682</xdr:colOff>
      <xdr:row>53</xdr:row>
      <xdr:rowOff>83038</xdr:rowOff>
    </xdr:from>
    <xdr:to>
      <xdr:col>23</xdr:col>
      <xdr:colOff>75712</xdr:colOff>
      <xdr:row>55</xdr:row>
      <xdr:rowOff>102576</xdr:rowOff>
    </xdr:to>
    <xdr:sp macro="" textlink="">
      <xdr:nvSpPr>
        <xdr:cNvPr id="36" name="角丸四角形 35">
          <a:extLst>
            <a:ext uri="{FF2B5EF4-FFF2-40B4-BE49-F238E27FC236}">
              <a16:creationId xmlns:a16="http://schemas.microsoft.com/office/drawing/2014/main" id="{00000000-0008-0000-0000-000024000000}"/>
            </a:ext>
          </a:extLst>
        </xdr:cNvPr>
        <xdr:cNvSpPr/>
      </xdr:nvSpPr>
      <xdr:spPr>
        <a:xfrm>
          <a:off x="1757182" y="14089673"/>
          <a:ext cx="5621030" cy="556845"/>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ja-JP" sz="1000" kern="1200">
              <a:solidFill>
                <a:schemeClr val="tx1"/>
              </a:solidFill>
              <a:effectLst/>
              <a:latin typeface="+mn-lt"/>
              <a:ea typeface="+mn-ea"/>
              <a:cs typeface="+mn-cs"/>
            </a:rPr>
            <a:t>②市町村で年金に関する会議等に出席するための旅費について計上してください。</a:t>
          </a:r>
          <a:endParaRPr lang="ja-JP" altLang="ja-JP" sz="1000">
            <a:effectLst/>
          </a:endParaRPr>
        </a:p>
      </xdr:txBody>
    </xdr:sp>
    <xdr:clientData/>
  </xdr:twoCellAnchor>
  <xdr:twoCellAnchor>
    <xdr:from>
      <xdr:col>0</xdr:col>
      <xdr:colOff>264583</xdr:colOff>
      <xdr:row>50</xdr:row>
      <xdr:rowOff>211667</xdr:rowOff>
    </xdr:from>
    <xdr:to>
      <xdr:col>2</xdr:col>
      <xdr:colOff>54529</xdr:colOff>
      <xdr:row>52</xdr:row>
      <xdr:rowOff>59796</xdr:rowOff>
    </xdr:to>
    <xdr:sp macro="" textlink="">
      <xdr:nvSpPr>
        <xdr:cNvPr id="37" name="テキスト ボックス 11">
          <a:extLst>
            <a:ext uri="{FF2B5EF4-FFF2-40B4-BE49-F238E27FC236}">
              <a16:creationId xmlns:a16="http://schemas.microsoft.com/office/drawing/2014/main" id="{00000000-0008-0000-0000-000025000000}"/>
            </a:ext>
          </a:extLst>
        </xdr:cNvPr>
        <xdr:cNvSpPr txBox="1"/>
      </xdr:nvSpPr>
      <xdr:spPr>
        <a:xfrm>
          <a:off x="264583" y="13560274"/>
          <a:ext cx="415875"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②</a:t>
          </a:r>
        </a:p>
      </xdr:txBody>
    </xdr:sp>
    <xdr:clientData/>
  </xdr:twoCellAnchor>
  <xdr:twoCellAnchor>
    <xdr:from>
      <xdr:col>1</xdr:col>
      <xdr:colOff>0</xdr:colOff>
      <xdr:row>63</xdr:row>
      <xdr:rowOff>0</xdr:rowOff>
    </xdr:from>
    <xdr:to>
      <xdr:col>23</xdr:col>
      <xdr:colOff>11906</xdr:colOff>
      <xdr:row>94</xdr:row>
      <xdr:rowOff>254000</xdr:rowOff>
    </xdr:to>
    <xdr:sp macro="" textlink="">
      <xdr:nvSpPr>
        <xdr:cNvPr id="39" name="角丸四角形 38">
          <a:extLst>
            <a:ext uri="{FF2B5EF4-FFF2-40B4-BE49-F238E27FC236}">
              <a16:creationId xmlns:a16="http://schemas.microsoft.com/office/drawing/2014/main" id="{00000000-0008-0000-0000-000027000000}"/>
            </a:ext>
          </a:extLst>
        </xdr:cNvPr>
        <xdr:cNvSpPr/>
      </xdr:nvSpPr>
      <xdr:spPr>
        <a:xfrm>
          <a:off x="312964" y="16886464"/>
          <a:ext cx="6897121" cy="8690429"/>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xdr:col>
      <xdr:colOff>264583</xdr:colOff>
      <xdr:row>64</xdr:row>
      <xdr:rowOff>243417</xdr:rowOff>
    </xdr:from>
    <xdr:to>
      <xdr:col>3</xdr:col>
      <xdr:colOff>52929</xdr:colOff>
      <xdr:row>66</xdr:row>
      <xdr:rowOff>91546</xdr:rowOff>
    </xdr:to>
    <xdr:sp macro="" textlink="">
      <xdr:nvSpPr>
        <xdr:cNvPr id="40" name="テキスト ボックス 11">
          <a:extLst>
            <a:ext uri="{FF2B5EF4-FFF2-40B4-BE49-F238E27FC236}">
              <a16:creationId xmlns:a16="http://schemas.microsoft.com/office/drawing/2014/main" id="{00000000-0008-0000-0000-000028000000}"/>
            </a:ext>
          </a:extLst>
        </xdr:cNvPr>
        <xdr:cNvSpPr txBox="1"/>
      </xdr:nvSpPr>
      <xdr:spPr>
        <a:xfrm>
          <a:off x="577547" y="17402024"/>
          <a:ext cx="414275"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③</a:t>
          </a:r>
        </a:p>
      </xdr:txBody>
    </xdr:sp>
    <xdr:clientData/>
  </xdr:twoCellAnchor>
  <xdr:twoCellAnchor>
    <xdr:from>
      <xdr:col>3</xdr:col>
      <xdr:colOff>22794</xdr:colOff>
      <xdr:row>69</xdr:row>
      <xdr:rowOff>182358</xdr:rowOff>
    </xdr:from>
    <xdr:to>
      <xdr:col>21</xdr:col>
      <xdr:colOff>235066</xdr:colOff>
      <xdr:row>73</xdr:row>
      <xdr:rowOff>190824</xdr:rowOff>
    </xdr:to>
    <xdr:sp macro="" textlink="">
      <xdr:nvSpPr>
        <xdr:cNvPr id="41" name="角丸四角形 40">
          <a:extLst>
            <a:ext uri="{FF2B5EF4-FFF2-40B4-BE49-F238E27FC236}">
              <a16:creationId xmlns:a16="http://schemas.microsoft.com/office/drawing/2014/main" id="{00000000-0008-0000-0000-000029000000}"/>
            </a:ext>
          </a:extLst>
        </xdr:cNvPr>
        <xdr:cNvSpPr/>
      </xdr:nvSpPr>
      <xdr:spPr>
        <a:xfrm>
          <a:off x="975294" y="18487454"/>
          <a:ext cx="5927272" cy="1083082"/>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メイリオ" panose="020B0604030504040204" pitchFamily="50" charset="-128"/>
              <a:ea typeface="メイリオ" panose="020B0604030504040204" pitchFamily="50" charset="-128"/>
              <a:cs typeface="メイリオ" panose="020B0604030504040204" pitchFamily="50" charset="-128"/>
            </a:rPr>
            <a:t>③国民年金事務費で支出している消耗品について計上してください。</a:t>
          </a:r>
        </a:p>
        <a:p>
          <a:r>
            <a:rPr lang="ja-JP" altLang="en-US" sz="1000">
              <a:latin typeface="メイリオ" panose="020B0604030504040204" pitchFamily="50" charset="-128"/>
              <a:ea typeface="メイリオ" panose="020B0604030504040204" pitchFamily="50" charset="-128"/>
              <a:cs typeface="メイリオ" panose="020B0604030504040204" pitchFamily="50" charset="-128"/>
            </a:rPr>
            <a:t>　</a:t>
          </a:r>
          <a:r>
            <a:rPr lang="en-US" altLang="ja-JP" sz="10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00">
              <a:latin typeface="メイリオ" panose="020B0604030504040204" pitchFamily="50" charset="-128"/>
              <a:ea typeface="メイリオ" panose="020B0604030504040204" pitchFamily="50" charset="-128"/>
              <a:cs typeface="メイリオ" panose="020B0604030504040204" pitchFamily="50" charset="-128"/>
            </a:rPr>
            <a:t>総務管理費等で庁舎分を一括で購入している場合は、</a:t>
          </a:r>
          <a:r>
            <a:rPr lang="en-US" altLang="ja-JP" sz="10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00">
              <a:latin typeface="メイリオ" panose="020B0604030504040204" pitchFamily="50" charset="-128"/>
              <a:ea typeface="メイリオ" panose="020B0604030504040204" pitchFamily="50" charset="-128"/>
              <a:cs typeface="メイリオ" panose="020B0604030504040204" pitchFamily="50" charset="-128"/>
            </a:rPr>
            <a:t>物件費</a:t>
          </a:r>
          <a:r>
            <a:rPr lang="en-US" altLang="ja-JP" sz="10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00">
              <a:latin typeface="メイリオ" panose="020B0604030504040204" pitchFamily="50" charset="-128"/>
              <a:ea typeface="メイリオ" panose="020B0604030504040204" pitchFamily="50" charset="-128"/>
              <a:cs typeface="メイリオ" panose="020B0604030504040204" pitchFamily="50" charset="-128"/>
            </a:rPr>
            <a:t>共通経費一覧表</a:t>
          </a:r>
        </a:p>
        <a:p>
          <a:r>
            <a:rPr lang="ja-JP" altLang="en-US" sz="1000">
              <a:latin typeface="メイリオ" panose="020B0604030504040204" pitchFamily="50" charset="-128"/>
              <a:ea typeface="メイリオ" panose="020B0604030504040204" pitchFamily="50" charset="-128"/>
              <a:cs typeface="メイリオ" panose="020B0604030504040204" pitchFamily="50" charset="-128"/>
            </a:rPr>
            <a:t>　　シート</a:t>
          </a:r>
          <a:r>
            <a:rPr lang="en-US" altLang="ja-JP" sz="1000">
              <a:latin typeface="メイリオ" panose="020B0604030504040204" pitchFamily="50" charset="-128"/>
              <a:ea typeface="メイリオ" panose="020B0604030504040204" pitchFamily="50" charset="-128"/>
              <a:cs typeface="メイリオ" panose="020B0604030504040204" pitchFamily="50" charset="-128"/>
            </a:rPr>
            <a:t>3-1</a:t>
          </a:r>
          <a:r>
            <a:rPr lang="ja-JP" altLang="en-US" sz="1000">
              <a:latin typeface="メイリオ" panose="020B0604030504040204" pitchFamily="50" charset="-128"/>
              <a:ea typeface="メイリオ" panose="020B0604030504040204" pitchFamily="50" charset="-128"/>
              <a:cs typeface="メイリオ" panose="020B0604030504040204" pitchFamily="50" charset="-128"/>
            </a:rPr>
            <a:t>等の消耗品費欄に計上してください。</a:t>
          </a:r>
        </a:p>
      </xdr:txBody>
    </xdr:sp>
    <xdr:clientData/>
  </xdr:twoCellAnchor>
  <xdr:twoCellAnchor>
    <xdr:from>
      <xdr:col>1</xdr:col>
      <xdr:colOff>21167</xdr:colOff>
      <xdr:row>96</xdr:row>
      <xdr:rowOff>232835</xdr:rowOff>
    </xdr:from>
    <xdr:to>
      <xdr:col>22</xdr:col>
      <xdr:colOff>284505</xdr:colOff>
      <xdr:row>112</xdr:row>
      <xdr:rowOff>31750</xdr:rowOff>
    </xdr:to>
    <xdr:sp macro="" textlink="">
      <xdr:nvSpPr>
        <xdr:cNvPr id="43" name="角丸四角形 42">
          <a:extLst>
            <a:ext uri="{FF2B5EF4-FFF2-40B4-BE49-F238E27FC236}">
              <a16:creationId xmlns:a16="http://schemas.microsoft.com/office/drawing/2014/main" id="{00000000-0008-0000-0000-00002B000000}"/>
            </a:ext>
          </a:extLst>
        </xdr:cNvPr>
        <xdr:cNvSpPr/>
      </xdr:nvSpPr>
      <xdr:spPr>
        <a:xfrm>
          <a:off x="338667" y="25960918"/>
          <a:ext cx="6930838" cy="3693582"/>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10584</xdr:colOff>
      <xdr:row>97</xdr:row>
      <xdr:rowOff>190500</xdr:rowOff>
    </xdr:from>
    <xdr:to>
      <xdr:col>3</xdr:col>
      <xdr:colOff>118030</xdr:colOff>
      <xdr:row>99</xdr:row>
      <xdr:rowOff>101062</xdr:rowOff>
    </xdr:to>
    <xdr:sp macro="" textlink="">
      <xdr:nvSpPr>
        <xdr:cNvPr id="44" name="テキスト ボックス 11">
          <a:extLst>
            <a:ext uri="{FF2B5EF4-FFF2-40B4-BE49-F238E27FC236}">
              <a16:creationId xmlns:a16="http://schemas.microsoft.com/office/drawing/2014/main" id="{00000000-0008-0000-0000-00002C000000}"/>
            </a:ext>
          </a:extLst>
        </xdr:cNvPr>
        <xdr:cNvSpPr txBox="1"/>
      </xdr:nvSpPr>
      <xdr:spPr>
        <a:xfrm>
          <a:off x="638113" y="26277794"/>
          <a:ext cx="421211"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④</a:t>
          </a:r>
        </a:p>
      </xdr:txBody>
    </xdr:sp>
    <xdr:clientData/>
  </xdr:twoCellAnchor>
  <xdr:twoCellAnchor>
    <xdr:from>
      <xdr:col>2</xdr:col>
      <xdr:colOff>157936</xdr:colOff>
      <xdr:row>101</xdr:row>
      <xdr:rowOff>202711</xdr:rowOff>
    </xdr:from>
    <xdr:to>
      <xdr:col>22</xdr:col>
      <xdr:colOff>223866</xdr:colOff>
      <xdr:row>106</xdr:row>
      <xdr:rowOff>189139</xdr:rowOff>
    </xdr:to>
    <xdr:sp macro="" textlink="">
      <xdr:nvSpPr>
        <xdr:cNvPr id="45" name="角丸四角形 44">
          <a:extLst>
            <a:ext uri="{FF2B5EF4-FFF2-40B4-BE49-F238E27FC236}">
              <a16:creationId xmlns:a16="http://schemas.microsoft.com/office/drawing/2014/main" id="{00000000-0008-0000-0000-00002D000000}"/>
            </a:ext>
          </a:extLst>
        </xdr:cNvPr>
        <xdr:cNvSpPr/>
      </xdr:nvSpPr>
      <xdr:spPr>
        <a:xfrm>
          <a:off x="792936" y="26994826"/>
          <a:ext cx="6415930" cy="1207582"/>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④年金生活者支援給付金事務費で支出している消耗品について計上してください。</a:t>
          </a:r>
          <a:endParaRPr kumimoji="0" lang="en-US" altLang="ja-JP" sz="10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窓口配布用として、市町村独自に作成した年金生活者支援給付金用パンフレット及び</a:t>
          </a:r>
          <a:endParaRPr kumimoji="0" lang="en-US" altLang="ja-JP" sz="10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購入したパンフレットの費用については計上出来ません。</a:t>
          </a:r>
        </a:p>
      </xdr:txBody>
    </xdr:sp>
    <xdr:clientData/>
  </xdr:twoCellAnchor>
  <xdr:twoCellAnchor>
    <xdr:from>
      <xdr:col>8</xdr:col>
      <xdr:colOff>272644</xdr:colOff>
      <xdr:row>116</xdr:row>
      <xdr:rowOff>97692</xdr:rowOff>
    </xdr:from>
    <xdr:to>
      <xdr:col>16</xdr:col>
      <xdr:colOff>68384</xdr:colOff>
      <xdr:row>118</xdr:row>
      <xdr:rowOff>224693</xdr:rowOff>
    </xdr:to>
    <xdr:sp macro="" textlink="">
      <xdr:nvSpPr>
        <xdr:cNvPr id="47" name="角丸四角形 46">
          <a:extLst>
            <a:ext uri="{FF2B5EF4-FFF2-40B4-BE49-F238E27FC236}">
              <a16:creationId xmlns:a16="http://schemas.microsoft.com/office/drawing/2014/main" id="{00000000-0008-0000-0000-00002F000000}"/>
            </a:ext>
          </a:extLst>
        </xdr:cNvPr>
        <xdr:cNvSpPr/>
      </xdr:nvSpPr>
      <xdr:spPr>
        <a:xfrm>
          <a:off x="2539106" y="29835230"/>
          <a:ext cx="2062201" cy="635001"/>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3</xdr:col>
      <xdr:colOff>119061</xdr:colOff>
      <xdr:row>123</xdr:row>
      <xdr:rowOff>166688</xdr:rowOff>
    </xdr:from>
    <xdr:to>
      <xdr:col>23</xdr:col>
      <xdr:colOff>63271</xdr:colOff>
      <xdr:row>131</xdr:row>
      <xdr:rowOff>233363</xdr:rowOff>
    </xdr:to>
    <xdr:sp macro="" textlink="">
      <xdr:nvSpPr>
        <xdr:cNvPr id="48" name="角丸四角形 47">
          <a:extLst>
            <a:ext uri="{FF2B5EF4-FFF2-40B4-BE49-F238E27FC236}">
              <a16:creationId xmlns:a16="http://schemas.microsoft.com/office/drawing/2014/main" id="{00000000-0008-0000-0000-000030000000}"/>
            </a:ext>
          </a:extLst>
        </xdr:cNvPr>
        <xdr:cNvSpPr/>
      </xdr:nvSpPr>
      <xdr:spPr>
        <a:xfrm>
          <a:off x="1047749" y="32492157"/>
          <a:ext cx="6135460" cy="2066925"/>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⑤広報誌の作成に要した印刷代、紙代、委託料等を計上してください。</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積算割合については、まとめて計上せず、月ごとに実態に合わせて</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計上してください。</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記載例では４月～翌３月としておりますが、市町村の支出年度の実態</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にあわせて、５月～翌４月等に修正して計上可能です。</a:t>
          </a:r>
        </a:p>
      </xdr:txBody>
    </xdr:sp>
    <xdr:clientData/>
  </xdr:twoCellAnchor>
  <xdr:twoCellAnchor>
    <xdr:from>
      <xdr:col>1</xdr:col>
      <xdr:colOff>12212</xdr:colOff>
      <xdr:row>133</xdr:row>
      <xdr:rowOff>226220</xdr:rowOff>
    </xdr:from>
    <xdr:to>
      <xdr:col>24</xdr:col>
      <xdr:colOff>12212</xdr:colOff>
      <xdr:row>149</xdr:row>
      <xdr:rowOff>238126</xdr:rowOff>
    </xdr:to>
    <xdr:sp macro="" textlink="">
      <xdr:nvSpPr>
        <xdr:cNvPr id="49" name="角丸四角形 48">
          <a:extLst>
            <a:ext uri="{FF2B5EF4-FFF2-40B4-BE49-F238E27FC236}">
              <a16:creationId xmlns:a16="http://schemas.microsoft.com/office/drawing/2014/main" id="{00000000-0008-0000-0000-000031000000}"/>
            </a:ext>
          </a:extLst>
        </xdr:cNvPr>
        <xdr:cNvSpPr/>
      </xdr:nvSpPr>
      <xdr:spPr>
        <a:xfrm>
          <a:off x="329712" y="34418528"/>
          <a:ext cx="7302500" cy="3919598"/>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0</xdr:colOff>
      <xdr:row>137</xdr:row>
      <xdr:rowOff>0</xdr:rowOff>
    </xdr:from>
    <xdr:to>
      <xdr:col>3</xdr:col>
      <xdr:colOff>115143</xdr:colOff>
      <xdr:row>138</xdr:row>
      <xdr:rowOff>157092</xdr:rowOff>
    </xdr:to>
    <xdr:sp macro="" textlink="">
      <xdr:nvSpPr>
        <xdr:cNvPr id="51" name="テキスト ボックス 11">
          <a:extLst>
            <a:ext uri="{FF2B5EF4-FFF2-40B4-BE49-F238E27FC236}">
              <a16:creationId xmlns:a16="http://schemas.microsoft.com/office/drawing/2014/main" id="{00000000-0008-0000-0000-000033000000}"/>
            </a:ext>
          </a:extLst>
        </xdr:cNvPr>
        <xdr:cNvSpPr txBox="1"/>
      </xdr:nvSpPr>
      <xdr:spPr>
        <a:xfrm>
          <a:off x="627529" y="35164059"/>
          <a:ext cx="428908"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⑤</a:t>
          </a:r>
        </a:p>
      </xdr:txBody>
    </xdr:sp>
    <xdr:clientData/>
  </xdr:twoCellAnchor>
  <xdr:twoCellAnchor>
    <xdr:from>
      <xdr:col>1</xdr:col>
      <xdr:colOff>24423</xdr:colOff>
      <xdr:row>168</xdr:row>
      <xdr:rowOff>268654</xdr:rowOff>
    </xdr:from>
    <xdr:to>
      <xdr:col>24</xdr:col>
      <xdr:colOff>12212</xdr:colOff>
      <xdr:row>185</xdr:row>
      <xdr:rowOff>12211</xdr:rowOff>
    </xdr:to>
    <xdr:sp macro="" textlink="">
      <xdr:nvSpPr>
        <xdr:cNvPr id="53" name="角丸四角形 52">
          <a:extLst>
            <a:ext uri="{FF2B5EF4-FFF2-40B4-BE49-F238E27FC236}">
              <a16:creationId xmlns:a16="http://schemas.microsoft.com/office/drawing/2014/main" id="{00000000-0008-0000-0000-000035000000}"/>
            </a:ext>
          </a:extLst>
        </xdr:cNvPr>
        <xdr:cNvSpPr/>
      </xdr:nvSpPr>
      <xdr:spPr>
        <a:xfrm>
          <a:off x="341923" y="43631827"/>
          <a:ext cx="7290289" cy="4518269"/>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35719</xdr:colOff>
      <xdr:row>169</xdr:row>
      <xdr:rowOff>250031</xdr:rowOff>
    </xdr:from>
    <xdr:to>
      <xdr:col>3</xdr:col>
      <xdr:colOff>151663</xdr:colOff>
      <xdr:row>171</xdr:row>
      <xdr:rowOff>59740</xdr:rowOff>
    </xdr:to>
    <xdr:sp macro="" textlink="">
      <xdr:nvSpPr>
        <xdr:cNvPr id="54" name="テキスト ボックス 11">
          <a:extLst>
            <a:ext uri="{FF2B5EF4-FFF2-40B4-BE49-F238E27FC236}">
              <a16:creationId xmlns:a16="http://schemas.microsoft.com/office/drawing/2014/main" id="{00000000-0008-0000-0000-000036000000}"/>
            </a:ext>
          </a:extLst>
        </xdr:cNvPr>
        <xdr:cNvSpPr txBox="1"/>
      </xdr:nvSpPr>
      <xdr:spPr>
        <a:xfrm>
          <a:off x="663248" y="43964178"/>
          <a:ext cx="429709"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⑥</a:t>
          </a:r>
        </a:p>
      </xdr:txBody>
    </xdr:sp>
    <xdr:clientData/>
  </xdr:twoCellAnchor>
  <xdr:twoCellAnchor>
    <xdr:from>
      <xdr:col>9</xdr:col>
      <xdr:colOff>7103</xdr:colOff>
      <xdr:row>163</xdr:row>
      <xdr:rowOff>229220</xdr:rowOff>
    </xdr:from>
    <xdr:to>
      <xdr:col>26</xdr:col>
      <xdr:colOff>116762</xdr:colOff>
      <xdr:row>168</xdr:row>
      <xdr:rowOff>181034</xdr:rowOff>
    </xdr:to>
    <xdr:sp macro="" textlink="">
      <xdr:nvSpPr>
        <xdr:cNvPr id="55" name="角丸四角形 54">
          <a:extLst>
            <a:ext uri="{FF2B5EF4-FFF2-40B4-BE49-F238E27FC236}">
              <a16:creationId xmlns:a16="http://schemas.microsoft.com/office/drawing/2014/main" id="{00000000-0008-0000-0000-000037000000}"/>
            </a:ext>
          </a:extLst>
        </xdr:cNvPr>
        <xdr:cNvSpPr/>
      </xdr:nvSpPr>
      <xdr:spPr>
        <a:xfrm>
          <a:off x="2823782" y="42588256"/>
          <a:ext cx="5756623" cy="1380564"/>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⑥広報誌の作成に要した印刷代、紙代、委託料等を計上してください。</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積算割合については、１年分をまとめて計上せず、月ごとの実態に</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200">
              <a:latin typeface="メイリオ" panose="020B0604030504040204" pitchFamily="50" charset="-128"/>
              <a:ea typeface="メイリオ" panose="020B0604030504040204" pitchFamily="50" charset="-128"/>
              <a:cs typeface="メイリオ" panose="020B0604030504040204" pitchFamily="50" charset="-128"/>
            </a:rPr>
            <a:t>　合わせて計上してください。</a:t>
          </a:r>
          <a:endParaRPr lang="en-US" altLang="ja-JP" sz="12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8</xdr:col>
      <xdr:colOff>243228</xdr:colOff>
      <xdr:row>192</xdr:row>
      <xdr:rowOff>52727</xdr:rowOff>
    </xdr:from>
    <xdr:to>
      <xdr:col>16</xdr:col>
      <xdr:colOff>87923</xdr:colOff>
      <xdr:row>194</xdr:row>
      <xdr:rowOff>9769</xdr:rowOff>
    </xdr:to>
    <xdr:sp macro="" textlink="">
      <xdr:nvSpPr>
        <xdr:cNvPr id="56" name="角丸四角形 55">
          <a:extLst>
            <a:ext uri="{FF2B5EF4-FFF2-40B4-BE49-F238E27FC236}">
              <a16:creationId xmlns:a16="http://schemas.microsoft.com/office/drawing/2014/main" id="{00000000-0008-0000-0000-000038000000}"/>
            </a:ext>
          </a:extLst>
        </xdr:cNvPr>
        <xdr:cNvSpPr/>
      </xdr:nvSpPr>
      <xdr:spPr>
        <a:xfrm>
          <a:off x="2509690" y="49690189"/>
          <a:ext cx="2111156" cy="52365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9</xdr:col>
      <xdr:colOff>55822</xdr:colOff>
      <xdr:row>217</xdr:row>
      <xdr:rowOff>73966</xdr:rowOff>
    </xdr:from>
    <xdr:to>
      <xdr:col>16</xdr:col>
      <xdr:colOff>283307</xdr:colOff>
      <xdr:row>219</xdr:row>
      <xdr:rowOff>78154</xdr:rowOff>
    </xdr:to>
    <xdr:sp macro="" textlink="">
      <xdr:nvSpPr>
        <xdr:cNvPr id="57" name="角丸四角形 56">
          <a:extLst>
            <a:ext uri="{FF2B5EF4-FFF2-40B4-BE49-F238E27FC236}">
              <a16:creationId xmlns:a16="http://schemas.microsoft.com/office/drawing/2014/main" id="{00000000-0008-0000-0000-000039000000}"/>
            </a:ext>
          </a:extLst>
        </xdr:cNvPr>
        <xdr:cNvSpPr/>
      </xdr:nvSpPr>
      <xdr:spPr>
        <a:xfrm>
          <a:off x="2605591" y="56491274"/>
          <a:ext cx="2210639" cy="570803"/>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0</xdr:col>
      <xdr:colOff>305288</xdr:colOff>
      <xdr:row>219</xdr:row>
      <xdr:rowOff>0</xdr:rowOff>
    </xdr:from>
    <xdr:to>
      <xdr:col>24</xdr:col>
      <xdr:colOff>24423</xdr:colOff>
      <xdr:row>256</xdr:row>
      <xdr:rowOff>24423</xdr:rowOff>
    </xdr:to>
    <xdr:sp macro="" textlink="">
      <xdr:nvSpPr>
        <xdr:cNvPr id="58" name="角丸四角形 57">
          <a:extLst>
            <a:ext uri="{FF2B5EF4-FFF2-40B4-BE49-F238E27FC236}">
              <a16:creationId xmlns:a16="http://schemas.microsoft.com/office/drawing/2014/main" id="{00000000-0008-0000-0000-00003A000000}"/>
            </a:ext>
          </a:extLst>
        </xdr:cNvPr>
        <xdr:cNvSpPr/>
      </xdr:nvSpPr>
      <xdr:spPr>
        <a:xfrm>
          <a:off x="305288" y="57430865"/>
          <a:ext cx="7339135" cy="1083163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xdr:col>
      <xdr:colOff>231321</xdr:colOff>
      <xdr:row>218</xdr:row>
      <xdr:rowOff>244929</xdr:rowOff>
    </xdr:from>
    <xdr:to>
      <xdr:col>5</xdr:col>
      <xdr:colOff>33864</xdr:colOff>
      <xdr:row>220</xdr:row>
      <xdr:rowOff>54638</xdr:rowOff>
    </xdr:to>
    <xdr:sp macro="" textlink="">
      <xdr:nvSpPr>
        <xdr:cNvPr id="59" name="テキスト ボックス 8">
          <a:extLst>
            <a:ext uri="{FF2B5EF4-FFF2-40B4-BE49-F238E27FC236}">
              <a16:creationId xmlns:a16="http://schemas.microsoft.com/office/drawing/2014/main" id="{00000000-0008-0000-0000-00003B000000}"/>
            </a:ext>
          </a:extLst>
        </xdr:cNvPr>
        <xdr:cNvSpPr txBox="1"/>
      </xdr:nvSpPr>
      <xdr:spPr>
        <a:xfrm>
          <a:off x="1172615" y="57932811"/>
          <a:ext cx="430073"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⑦</a:t>
          </a:r>
        </a:p>
      </xdr:txBody>
    </xdr:sp>
    <xdr:clientData/>
  </xdr:twoCellAnchor>
  <xdr:twoCellAnchor>
    <xdr:from>
      <xdr:col>6</xdr:col>
      <xdr:colOff>299357</xdr:colOff>
      <xdr:row>224</xdr:row>
      <xdr:rowOff>122464</xdr:rowOff>
    </xdr:from>
    <xdr:to>
      <xdr:col>22</xdr:col>
      <xdr:colOff>98700</xdr:colOff>
      <xdr:row>228</xdr:row>
      <xdr:rowOff>8609</xdr:rowOff>
    </xdr:to>
    <xdr:sp macro="" textlink="">
      <xdr:nvSpPr>
        <xdr:cNvPr id="60" name="角丸四角形 59">
          <a:extLst>
            <a:ext uri="{FF2B5EF4-FFF2-40B4-BE49-F238E27FC236}">
              <a16:creationId xmlns:a16="http://schemas.microsoft.com/office/drawing/2014/main" id="{00000000-0008-0000-0000-00003C000000}"/>
            </a:ext>
          </a:extLst>
        </xdr:cNvPr>
        <xdr:cNvSpPr/>
      </xdr:nvSpPr>
      <xdr:spPr>
        <a:xfrm>
          <a:off x="2177143" y="61191321"/>
          <a:ext cx="4806771" cy="1029145"/>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⑦郵送料については、実数を計上してください。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宅配便に要した経費についても、あわせて計上してください。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0</xdr:col>
      <xdr:colOff>293077</xdr:colOff>
      <xdr:row>259</xdr:row>
      <xdr:rowOff>24423</xdr:rowOff>
    </xdr:from>
    <xdr:to>
      <xdr:col>24</xdr:col>
      <xdr:colOff>12212</xdr:colOff>
      <xdr:row>273</xdr:row>
      <xdr:rowOff>22413</xdr:rowOff>
    </xdr:to>
    <xdr:sp macro="" textlink="">
      <xdr:nvSpPr>
        <xdr:cNvPr id="62" name="角丸四角形 61">
          <a:extLst>
            <a:ext uri="{FF2B5EF4-FFF2-40B4-BE49-F238E27FC236}">
              <a16:creationId xmlns:a16="http://schemas.microsoft.com/office/drawing/2014/main" id="{00000000-0008-0000-0000-00003E000000}"/>
            </a:ext>
          </a:extLst>
        </xdr:cNvPr>
        <xdr:cNvSpPr/>
      </xdr:nvSpPr>
      <xdr:spPr>
        <a:xfrm>
          <a:off x="293077" y="69178365"/>
          <a:ext cx="7339135" cy="4272029"/>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4</xdr:col>
      <xdr:colOff>136071</xdr:colOff>
      <xdr:row>261</xdr:row>
      <xdr:rowOff>0</xdr:rowOff>
    </xdr:from>
    <xdr:to>
      <xdr:col>5</xdr:col>
      <xdr:colOff>251578</xdr:colOff>
      <xdr:row>262</xdr:row>
      <xdr:rowOff>89856</xdr:rowOff>
    </xdr:to>
    <xdr:sp macro="" textlink="">
      <xdr:nvSpPr>
        <xdr:cNvPr id="63" name="テキスト ボックス 8">
          <a:extLst>
            <a:ext uri="{FF2B5EF4-FFF2-40B4-BE49-F238E27FC236}">
              <a16:creationId xmlns:a16="http://schemas.microsoft.com/office/drawing/2014/main" id="{00000000-0008-0000-0000-00003F000000}"/>
            </a:ext>
          </a:extLst>
        </xdr:cNvPr>
        <xdr:cNvSpPr txBox="1"/>
      </xdr:nvSpPr>
      <xdr:spPr>
        <a:xfrm>
          <a:off x="1391130" y="70462588"/>
          <a:ext cx="429272" cy="39241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⑧</a:t>
          </a:r>
        </a:p>
      </xdr:txBody>
    </xdr:sp>
    <xdr:clientData/>
  </xdr:twoCellAnchor>
  <xdr:twoCellAnchor>
    <xdr:from>
      <xdr:col>7</xdr:col>
      <xdr:colOff>809</xdr:colOff>
      <xdr:row>261</xdr:row>
      <xdr:rowOff>27214</xdr:rowOff>
    </xdr:from>
    <xdr:to>
      <xdr:col>22</xdr:col>
      <xdr:colOff>244231</xdr:colOff>
      <xdr:row>264</xdr:row>
      <xdr:rowOff>138792</xdr:rowOff>
    </xdr:to>
    <xdr:sp macro="" textlink="">
      <xdr:nvSpPr>
        <xdr:cNvPr id="64" name="角丸四角形 63">
          <a:extLst>
            <a:ext uri="{FF2B5EF4-FFF2-40B4-BE49-F238E27FC236}">
              <a16:creationId xmlns:a16="http://schemas.microsoft.com/office/drawing/2014/main" id="{00000000-0008-0000-0000-000040000000}"/>
            </a:ext>
          </a:extLst>
        </xdr:cNvPr>
        <xdr:cNvSpPr/>
      </xdr:nvSpPr>
      <xdr:spPr>
        <a:xfrm>
          <a:off x="1983963" y="69339906"/>
          <a:ext cx="4493037" cy="1020117"/>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⑧郵送料については、実数を計上してください。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100">
              <a:latin typeface="メイリオ" panose="020B0604030504040204" pitchFamily="50" charset="-128"/>
              <a:ea typeface="メイリオ" panose="020B0604030504040204" pitchFamily="50" charset="-128"/>
              <a:cs typeface="メイリオ" panose="020B0604030504040204" pitchFamily="50" charset="-128"/>
            </a:rPr>
            <a:t>　宅急便に要した経費についても、あわせて計上してください。</a:t>
          </a:r>
          <a:endParaRPr lang="en-US" altLang="ja-JP" sz="11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9</xdr:col>
      <xdr:colOff>810</xdr:colOff>
      <xdr:row>277</xdr:row>
      <xdr:rowOff>39077</xdr:rowOff>
    </xdr:from>
    <xdr:to>
      <xdr:col>15</xdr:col>
      <xdr:colOff>172892</xdr:colOff>
      <xdr:row>279</xdr:row>
      <xdr:rowOff>143989</xdr:rowOff>
    </xdr:to>
    <xdr:sp macro="" textlink="">
      <xdr:nvSpPr>
        <xdr:cNvPr id="65" name="角丸四角形 64">
          <a:extLst>
            <a:ext uri="{FF2B5EF4-FFF2-40B4-BE49-F238E27FC236}">
              <a16:creationId xmlns:a16="http://schemas.microsoft.com/office/drawing/2014/main" id="{00000000-0008-0000-0000-000041000000}"/>
            </a:ext>
          </a:extLst>
        </xdr:cNvPr>
        <xdr:cNvSpPr/>
      </xdr:nvSpPr>
      <xdr:spPr>
        <a:xfrm>
          <a:off x="2550579" y="74197308"/>
          <a:ext cx="1871928" cy="67152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12</xdr:col>
      <xdr:colOff>0</xdr:colOff>
      <xdr:row>278</xdr:row>
      <xdr:rowOff>256442</xdr:rowOff>
    </xdr:from>
    <xdr:to>
      <xdr:col>24</xdr:col>
      <xdr:colOff>0</xdr:colOff>
      <xdr:row>294</xdr:row>
      <xdr:rowOff>305288</xdr:rowOff>
    </xdr:to>
    <xdr:sp macro="" textlink="">
      <xdr:nvSpPr>
        <xdr:cNvPr id="66" name="角丸四角形 65">
          <a:extLst>
            <a:ext uri="{FF2B5EF4-FFF2-40B4-BE49-F238E27FC236}">
              <a16:creationId xmlns:a16="http://schemas.microsoft.com/office/drawing/2014/main" id="{00000000-0008-0000-0000-000042000000}"/>
            </a:ext>
          </a:extLst>
        </xdr:cNvPr>
        <xdr:cNvSpPr/>
      </xdr:nvSpPr>
      <xdr:spPr>
        <a:xfrm>
          <a:off x="3810000" y="75186442"/>
          <a:ext cx="3810000" cy="4970096"/>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163286</xdr:colOff>
      <xdr:row>279</xdr:row>
      <xdr:rowOff>244928</xdr:rowOff>
    </xdr:from>
    <xdr:to>
      <xdr:col>3</xdr:col>
      <xdr:colOff>278794</xdr:colOff>
      <xdr:row>281</xdr:row>
      <xdr:rowOff>60240</xdr:rowOff>
    </xdr:to>
    <xdr:sp macro="" textlink="">
      <xdr:nvSpPr>
        <xdr:cNvPr id="67" name="テキスト ボックス 8">
          <a:extLst>
            <a:ext uri="{FF2B5EF4-FFF2-40B4-BE49-F238E27FC236}">
              <a16:creationId xmlns:a16="http://schemas.microsoft.com/office/drawing/2014/main" id="{00000000-0008-0000-0000-000043000000}"/>
            </a:ext>
          </a:extLst>
        </xdr:cNvPr>
        <xdr:cNvSpPr txBox="1"/>
      </xdr:nvSpPr>
      <xdr:spPr>
        <a:xfrm>
          <a:off x="789215" y="75982285"/>
          <a:ext cx="428472" cy="38681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⑨</a:t>
          </a:r>
        </a:p>
      </xdr:txBody>
    </xdr:sp>
    <xdr:clientData/>
  </xdr:twoCellAnchor>
  <xdr:twoCellAnchor>
    <xdr:from>
      <xdr:col>12</xdr:col>
      <xdr:colOff>217715</xdr:colOff>
      <xdr:row>279</xdr:row>
      <xdr:rowOff>231321</xdr:rowOff>
    </xdr:from>
    <xdr:to>
      <xdr:col>14</xdr:col>
      <xdr:colOff>20257</xdr:colOff>
      <xdr:row>281</xdr:row>
      <xdr:rowOff>51435</xdr:rowOff>
    </xdr:to>
    <xdr:sp macro="" textlink="">
      <xdr:nvSpPr>
        <xdr:cNvPr id="70" name="テキスト ボックス 8">
          <a:extLst>
            <a:ext uri="{FF2B5EF4-FFF2-40B4-BE49-F238E27FC236}">
              <a16:creationId xmlns:a16="http://schemas.microsoft.com/office/drawing/2014/main" id="{00000000-0008-0000-0000-000046000000}"/>
            </a:ext>
          </a:extLst>
        </xdr:cNvPr>
        <xdr:cNvSpPr txBox="1"/>
      </xdr:nvSpPr>
      <xdr:spPr>
        <a:xfrm>
          <a:off x="3973286" y="75968678"/>
          <a:ext cx="428471" cy="39161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⑩</a:t>
          </a:r>
        </a:p>
      </xdr:txBody>
    </xdr:sp>
    <xdr:clientData/>
  </xdr:twoCellAnchor>
  <xdr:twoCellAnchor>
    <xdr:from>
      <xdr:col>2</xdr:col>
      <xdr:colOff>19209</xdr:colOff>
      <xdr:row>317</xdr:row>
      <xdr:rowOff>13608</xdr:rowOff>
    </xdr:from>
    <xdr:to>
      <xdr:col>12</xdr:col>
      <xdr:colOff>22411</xdr:colOff>
      <xdr:row>332</xdr:row>
      <xdr:rowOff>272143</xdr:rowOff>
    </xdr:to>
    <xdr:sp macro="" textlink="">
      <xdr:nvSpPr>
        <xdr:cNvPr id="72" name="角丸四角形 71">
          <a:extLst>
            <a:ext uri="{FF2B5EF4-FFF2-40B4-BE49-F238E27FC236}">
              <a16:creationId xmlns:a16="http://schemas.microsoft.com/office/drawing/2014/main" id="{00000000-0008-0000-0000-000048000000}"/>
            </a:ext>
          </a:extLst>
        </xdr:cNvPr>
        <xdr:cNvSpPr/>
      </xdr:nvSpPr>
      <xdr:spPr>
        <a:xfrm>
          <a:off x="646738" y="88405608"/>
          <a:ext cx="3140849" cy="5626153"/>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6</xdr:col>
      <xdr:colOff>117662</xdr:colOff>
      <xdr:row>335</xdr:row>
      <xdr:rowOff>127000</xdr:rowOff>
    </xdr:from>
    <xdr:to>
      <xdr:col>13</xdr:col>
      <xdr:colOff>244231</xdr:colOff>
      <xdr:row>337</xdr:row>
      <xdr:rowOff>240098</xdr:rowOff>
    </xdr:to>
    <xdr:sp macro="" textlink="">
      <xdr:nvSpPr>
        <xdr:cNvPr id="75" name="角丸四角形 74">
          <a:extLst>
            <a:ext uri="{FF2B5EF4-FFF2-40B4-BE49-F238E27FC236}">
              <a16:creationId xmlns:a16="http://schemas.microsoft.com/office/drawing/2014/main" id="{00000000-0008-0000-0000-00004B000000}"/>
            </a:ext>
          </a:extLst>
        </xdr:cNvPr>
        <xdr:cNvSpPr/>
      </xdr:nvSpPr>
      <xdr:spPr>
        <a:xfrm>
          <a:off x="1817508" y="91811231"/>
          <a:ext cx="2109723" cy="572252"/>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8</xdr:col>
      <xdr:colOff>299357</xdr:colOff>
      <xdr:row>394</xdr:row>
      <xdr:rowOff>54429</xdr:rowOff>
    </xdr:from>
    <xdr:to>
      <xdr:col>16</xdr:col>
      <xdr:colOff>67236</xdr:colOff>
      <xdr:row>396</xdr:row>
      <xdr:rowOff>44505</xdr:rowOff>
    </xdr:to>
    <xdr:sp macro="" textlink="">
      <xdr:nvSpPr>
        <xdr:cNvPr id="76" name="角丸四角形 75">
          <a:extLst>
            <a:ext uri="{FF2B5EF4-FFF2-40B4-BE49-F238E27FC236}">
              <a16:creationId xmlns:a16="http://schemas.microsoft.com/office/drawing/2014/main" id="{00000000-0008-0000-0000-00004C000000}"/>
            </a:ext>
          </a:extLst>
        </xdr:cNvPr>
        <xdr:cNvSpPr/>
      </xdr:nvSpPr>
      <xdr:spPr>
        <a:xfrm>
          <a:off x="2809475" y="113166605"/>
          <a:ext cx="2277996" cy="640018"/>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10</xdr:col>
      <xdr:colOff>68034</xdr:colOff>
      <xdr:row>446</xdr:row>
      <xdr:rowOff>272143</xdr:rowOff>
    </xdr:from>
    <xdr:to>
      <xdr:col>17</xdr:col>
      <xdr:colOff>89646</xdr:colOff>
      <xdr:row>449</xdr:row>
      <xdr:rowOff>40794</xdr:rowOff>
    </xdr:to>
    <xdr:sp macro="" textlink="">
      <xdr:nvSpPr>
        <xdr:cNvPr id="77" name="角丸四角形 76">
          <a:extLst>
            <a:ext uri="{FF2B5EF4-FFF2-40B4-BE49-F238E27FC236}">
              <a16:creationId xmlns:a16="http://schemas.microsoft.com/office/drawing/2014/main" id="{00000000-0008-0000-0000-00004D000000}"/>
            </a:ext>
          </a:extLst>
        </xdr:cNvPr>
        <xdr:cNvSpPr/>
      </xdr:nvSpPr>
      <xdr:spPr>
        <a:xfrm>
          <a:off x="3205681" y="130932731"/>
          <a:ext cx="2217965" cy="642710"/>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14</xdr:col>
      <xdr:colOff>61755</xdr:colOff>
      <xdr:row>150</xdr:row>
      <xdr:rowOff>122464</xdr:rowOff>
    </xdr:from>
    <xdr:to>
      <xdr:col>21</xdr:col>
      <xdr:colOff>102576</xdr:colOff>
      <xdr:row>152</xdr:row>
      <xdr:rowOff>244927</xdr:rowOff>
    </xdr:to>
    <xdr:sp macro="" textlink="">
      <xdr:nvSpPr>
        <xdr:cNvPr id="82" name="角丸四角形 81">
          <a:extLst>
            <a:ext uri="{FF2B5EF4-FFF2-40B4-BE49-F238E27FC236}">
              <a16:creationId xmlns:a16="http://schemas.microsoft.com/office/drawing/2014/main" id="{00000000-0008-0000-0000-000052000000}"/>
            </a:ext>
          </a:extLst>
        </xdr:cNvPr>
        <xdr:cNvSpPr/>
      </xdr:nvSpPr>
      <xdr:spPr>
        <a:xfrm>
          <a:off x="4028063" y="37890310"/>
          <a:ext cx="2023975" cy="659771"/>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8</xdr:col>
      <xdr:colOff>298554</xdr:colOff>
      <xdr:row>485</xdr:row>
      <xdr:rowOff>108056</xdr:rowOff>
    </xdr:from>
    <xdr:to>
      <xdr:col>15</xdr:col>
      <xdr:colOff>168086</xdr:colOff>
      <xdr:row>487</xdr:row>
      <xdr:rowOff>75212</xdr:rowOff>
    </xdr:to>
    <xdr:sp macro="" textlink="">
      <xdr:nvSpPr>
        <xdr:cNvPr id="83" name="角丸四角形 82">
          <a:extLst>
            <a:ext uri="{FF2B5EF4-FFF2-40B4-BE49-F238E27FC236}">
              <a16:creationId xmlns:a16="http://schemas.microsoft.com/office/drawing/2014/main" id="{00000000-0008-0000-0000-000053000000}"/>
            </a:ext>
          </a:extLst>
        </xdr:cNvPr>
        <xdr:cNvSpPr/>
      </xdr:nvSpPr>
      <xdr:spPr>
        <a:xfrm>
          <a:off x="2808672" y="143352850"/>
          <a:ext cx="2065885" cy="617097"/>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twoCellAnchor>
    <xdr:from>
      <xdr:col>9</xdr:col>
      <xdr:colOff>285750</xdr:colOff>
      <xdr:row>372</xdr:row>
      <xdr:rowOff>40821</xdr:rowOff>
    </xdr:from>
    <xdr:to>
      <xdr:col>17</xdr:col>
      <xdr:colOff>0</xdr:colOff>
      <xdr:row>374</xdr:row>
      <xdr:rowOff>58111</xdr:rowOff>
    </xdr:to>
    <xdr:sp macro="" textlink="">
      <xdr:nvSpPr>
        <xdr:cNvPr id="84" name="角丸四角形 83">
          <a:extLst>
            <a:ext uri="{FF2B5EF4-FFF2-40B4-BE49-F238E27FC236}">
              <a16:creationId xmlns:a16="http://schemas.microsoft.com/office/drawing/2014/main" id="{00000000-0008-0000-0000-000054000000}"/>
            </a:ext>
          </a:extLst>
        </xdr:cNvPr>
        <xdr:cNvSpPr/>
      </xdr:nvSpPr>
      <xdr:spPr>
        <a:xfrm>
          <a:off x="3109632" y="106294997"/>
          <a:ext cx="2224368" cy="644820"/>
        </a:xfrm>
        <a:prstGeom prst="roundRect">
          <a:avLst/>
        </a:prstGeom>
        <a:noFill/>
        <a:ln w="508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記載例</a:t>
          </a:r>
        </a:p>
      </xdr:txBody>
    </xdr:sp>
    <xdr:clientData/>
  </xdr:twoCellAnchor>
  <xdr:oneCellAnchor>
    <xdr:from>
      <xdr:col>2</xdr:col>
      <xdr:colOff>108041</xdr:colOff>
      <xdr:row>323</xdr:row>
      <xdr:rowOff>246785</xdr:rowOff>
    </xdr:from>
    <xdr:ext cx="4542113" cy="554293"/>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674656" y="88521554"/>
          <a:ext cx="4542113" cy="554293"/>
        </a:xfrm>
        <a:prstGeom prst="roundRect">
          <a:avLst/>
        </a:prstGeom>
        <a:solidFill>
          <a:schemeClr val="bg1"/>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50">
              <a:latin typeface="メイリオ" panose="020B0604030504040204" pitchFamily="50" charset="-128"/>
              <a:ea typeface="メイリオ" panose="020B0604030504040204" pitchFamily="50" charset="-128"/>
            </a:rPr>
            <a:t>⑪年金生活者支援給付金事務に係る委託料を計上してください。</a:t>
          </a:r>
        </a:p>
        <a:p>
          <a:r>
            <a:rPr kumimoji="1" lang="ja-JP" altLang="en-US" sz="1050">
              <a:latin typeface="メイリオ" panose="020B0604030504040204" pitchFamily="50" charset="-128"/>
              <a:ea typeface="メイリオ" panose="020B0604030504040204" pitchFamily="50" charset="-128"/>
            </a:rPr>
            <a:t>　</a:t>
          </a:r>
          <a:endParaRPr kumimoji="1" lang="en-US" altLang="ja-JP" sz="900" b="1">
            <a:solidFill>
              <a:srgbClr val="FF0000"/>
            </a:solidFill>
            <a:latin typeface="メイリオ" panose="020B0604030504040204" pitchFamily="50" charset="-128"/>
            <a:ea typeface="メイリオ" panose="020B0604030504040204" pitchFamily="50" charset="-128"/>
          </a:endParaRPr>
        </a:p>
      </xdr:txBody>
    </xdr:sp>
    <xdr:clientData/>
  </xdr:oneCellAnchor>
  <xdr:oneCellAnchor>
    <xdr:from>
      <xdr:col>28</xdr:col>
      <xdr:colOff>145676</xdr:colOff>
      <xdr:row>288</xdr:row>
      <xdr:rowOff>100853</xdr:rowOff>
    </xdr:from>
    <xdr:ext cx="184731" cy="342401"/>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8931088" y="79460912"/>
          <a:ext cx="184731" cy="3424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00">
            <a:latin typeface="メイリオ" panose="020B0604030504040204" pitchFamily="50" charset="-128"/>
            <a:ea typeface="メイリオ" panose="020B0604030504040204" pitchFamily="50" charset="-128"/>
          </a:endParaRPr>
        </a:p>
      </xdr:txBody>
    </xdr:sp>
    <xdr:clientData/>
  </xdr:oneCellAnchor>
  <xdr:oneCellAnchor>
    <xdr:from>
      <xdr:col>11</xdr:col>
      <xdr:colOff>32754</xdr:colOff>
      <xdr:row>15</xdr:row>
      <xdr:rowOff>78441</xdr:rowOff>
    </xdr:from>
    <xdr:ext cx="4695553" cy="2189110"/>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3149139" y="3331595"/>
          <a:ext cx="4695553" cy="2189110"/>
        </a:xfrm>
        <a:prstGeom prst="roundRect">
          <a:avLst/>
        </a:prstGeom>
        <a:no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u="sng">
              <a:solidFill>
                <a:srgbClr val="FF0000"/>
              </a:solidFill>
            </a:rPr>
            <a:t>フルタイム以外の職員の報酬は物件費</a:t>
          </a:r>
          <a:r>
            <a:rPr kumimoji="1" lang="ja-JP" altLang="en-US" sz="1400" b="1">
              <a:solidFill>
                <a:srgbClr val="FF0000"/>
              </a:solidFill>
            </a:rPr>
            <a:t>になります。</a:t>
          </a:r>
          <a:endParaRPr kumimoji="1" lang="en-US" altLang="ja-JP" sz="1400" b="1">
            <a:solidFill>
              <a:srgbClr val="FF0000"/>
            </a:solidFill>
          </a:endParaRPr>
        </a:p>
        <a:p>
          <a:r>
            <a:rPr kumimoji="1" lang="ja-JP" altLang="en-US" sz="1400" b="0">
              <a:solidFill>
                <a:srgbClr val="FF0000"/>
              </a:solidFill>
            </a:rPr>
            <a:t>（↔フルタイム勤務の場合、非常勤職員等であっても、</a:t>
          </a:r>
          <a:endParaRPr kumimoji="1" lang="en-US" altLang="ja-JP" sz="1400" b="0">
            <a:solidFill>
              <a:srgbClr val="FF0000"/>
            </a:solidFill>
          </a:endParaRPr>
        </a:p>
        <a:p>
          <a:r>
            <a:rPr kumimoji="1" lang="ja-JP" altLang="en-US" sz="1400" b="0">
              <a:solidFill>
                <a:srgbClr val="FF0000"/>
              </a:solidFill>
            </a:rPr>
            <a:t>すべて人件費での計上となり、物件費で計上することは</a:t>
          </a:r>
          <a:endParaRPr kumimoji="1" lang="en-US" altLang="ja-JP" sz="1400" b="0">
            <a:solidFill>
              <a:srgbClr val="FF0000"/>
            </a:solidFill>
          </a:endParaRPr>
        </a:p>
        <a:p>
          <a:r>
            <a:rPr kumimoji="1" lang="ja-JP" altLang="en-US" sz="1400" b="0">
              <a:solidFill>
                <a:srgbClr val="FF0000"/>
              </a:solidFill>
            </a:rPr>
            <a:t>できませんのでご注意ください。）</a:t>
          </a:r>
          <a:endParaRPr kumimoji="1" lang="en-US" altLang="ja-JP" sz="1400" b="0">
            <a:solidFill>
              <a:srgbClr val="FF0000"/>
            </a:solidFill>
          </a:endParaRPr>
        </a:p>
        <a:p>
          <a:endParaRPr kumimoji="1" lang="en-US" altLang="ja-JP" sz="1400">
            <a:solidFill>
              <a:srgbClr val="FF0000"/>
            </a:solidFill>
          </a:endParaRPr>
        </a:p>
        <a:p>
          <a:r>
            <a:rPr kumimoji="1" lang="en-US" altLang="ja-JP" sz="1100">
              <a:solidFill>
                <a:schemeClr val="tx1"/>
              </a:solidFill>
            </a:rPr>
            <a:t>※</a:t>
          </a:r>
          <a:r>
            <a:rPr kumimoji="1" lang="ja-JP" altLang="en-US" sz="1100" u="sng">
              <a:solidFill>
                <a:schemeClr val="tx1"/>
              </a:solidFill>
            </a:rPr>
            <a:t>フルタイム以外の職員の報酬にかかる共済組合負担金（短期掛金・</a:t>
          </a:r>
          <a:endParaRPr kumimoji="1" lang="en-US" altLang="ja-JP" sz="1100" u="sng">
            <a:solidFill>
              <a:schemeClr val="tx1"/>
            </a:solidFill>
          </a:endParaRPr>
        </a:p>
        <a:p>
          <a:r>
            <a:rPr kumimoji="1" lang="ja-JP" altLang="en-US" sz="1100" u="none">
              <a:solidFill>
                <a:schemeClr val="tx1"/>
              </a:solidFill>
            </a:rPr>
            <a:t>   </a:t>
          </a:r>
          <a:r>
            <a:rPr kumimoji="1" lang="ja-JP" altLang="en-US" sz="1100" u="sng">
              <a:solidFill>
                <a:schemeClr val="tx1"/>
              </a:solidFill>
            </a:rPr>
            <a:t>介護掛金）、社会保険料負担金、子ども子育て拠出金）については、</a:t>
          </a:r>
          <a:endParaRPr kumimoji="1" lang="en-US" altLang="ja-JP" sz="1100" u="sng">
            <a:solidFill>
              <a:schemeClr val="tx1"/>
            </a:solidFill>
          </a:endParaRPr>
        </a:p>
        <a:p>
          <a:r>
            <a:rPr kumimoji="1" lang="ja-JP" altLang="en-US" sz="1100" u="none">
              <a:solidFill>
                <a:schemeClr val="tx1"/>
              </a:solidFill>
            </a:rPr>
            <a:t>　</a:t>
          </a:r>
          <a:r>
            <a:rPr kumimoji="1" lang="ja-JP" altLang="en-US" sz="1100" u="sng">
              <a:solidFill>
                <a:schemeClr val="tx1"/>
              </a:solidFill>
            </a:rPr>
            <a:t>人件費</a:t>
          </a:r>
          <a:r>
            <a:rPr kumimoji="1" lang="ja-JP" altLang="en-US" sz="1100">
              <a:solidFill>
                <a:schemeClr val="tx1"/>
              </a:solidFill>
            </a:rPr>
            <a:t>になります。</a:t>
          </a:r>
          <a:endParaRPr kumimoji="1" lang="en-US" altLang="ja-JP" sz="1100">
            <a:solidFill>
              <a:schemeClr val="tx1"/>
            </a:solidFill>
          </a:endParaRPr>
        </a:p>
        <a:p>
          <a:r>
            <a:rPr kumimoji="1" lang="ja-JP" altLang="en-US" sz="1100">
              <a:solidFill>
                <a:schemeClr val="tx1"/>
              </a:solidFill>
            </a:rPr>
            <a:t>　（人件費算出表（国民年金・給付金統合）で入力できます。）</a:t>
          </a:r>
        </a:p>
      </xdr:txBody>
    </xdr:sp>
    <xdr:clientData/>
  </xdr:oneCellAnchor>
  <xdr:oneCellAnchor>
    <xdr:from>
      <xdr:col>0</xdr:col>
      <xdr:colOff>0</xdr:colOff>
      <xdr:row>0</xdr:row>
      <xdr:rowOff>68036</xdr:rowOff>
    </xdr:from>
    <xdr:ext cx="7709647" cy="1762185"/>
    <xdr:sp macro="" textlink="">
      <xdr:nvSpPr>
        <xdr:cNvPr id="80" name="テキスト ボックス 79">
          <a:extLst>
            <a:ext uri="{FF2B5EF4-FFF2-40B4-BE49-F238E27FC236}">
              <a16:creationId xmlns:a16="http://schemas.microsoft.com/office/drawing/2014/main" id="{00000000-0008-0000-0000-000050000000}"/>
            </a:ext>
          </a:extLst>
        </xdr:cNvPr>
        <xdr:cNvSpPr txBox="1"/>
      </xdr:nvSpPr>
      <xdr:spPr>
        <a:xfrm>
          <a:off x="0" y="68036"/>
          <a:ext cx="7709647" cy="1762185"/>
        </a:xfrm>
        <a:prstGeom prst="roundRect">
          <a:avLst/>
        </a:prstGeom>
        <a:solidFill>
          <a:schemeClr val="tx2">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00">
              <a:solidFill>
                <a:schemeClr val="bg1"/>
              </a:solidFill>
            </a:rPr>
            <a:t>１．このシートは、国民年金等事務費決算</a:t>
          </a:r>
          <a:r>
            <a:rPr kumimoji="1" lang="en-US" altLang="ja-JP" sz="1000">
              <a:solidFill>
                <a:schemeClr val="bg1"/>
              </a:solidFill>
            </a:rPr>
            <a:t>【</a:t>
          </a:r>
          <a:r>
            <a:rPr kumimoji="1" lang="ja-JP" altLang="en-US" sz="1000">
              <a:solidFill>
                <a:schemeClr val="bg1"/>
              </a:solidFill>
            </a:rPr>
            <a:t>見込</a:t>
          </a:r>
          <a:r>
            <a:rPr kumimoji="1" lang="en-US" altLang="ja-JP" sz="1000">
              <a:solidFill>
                <a:schemeClr val="bg1"/>
              </a:solidFill>
            </a:rPr>
            <a:t>】</a:t>
          </a:r>
          <a:r>
            <a:rPr kumimoji="1" lang="ja-JP" altLang="en-US" sz="1000">
              <a:solidFill>
                <a:schemeClr val="bg1"/>
              </a:solidFill>
            </a:rPr>
            <a:t>報告書及び年金生活者支援給付金事務費決算</a:t>
          </a:r>
          <a:r>
            <a:rPr kumimoji="1" lang="en-US" altLang="ja-JP" sz="1000">
              <a:solidFill>
                <a:schemeClr val="bg1"/>
              </a:solidFill>
            </a:rPr>
            <a:t>【</a:t>
          </a:r>
          <a:r>
            <a:rPr kumimoji="1" lang="ja-JP" altLang="en-US" sz="1000">
              <a:solidFill>
                <a:schemeClr val="bg1"/>
              </a:solidFill>
            </a:rPr>
            <a:t>見込</a:t>
          </a:r>
          <a:r>
            <a:rPr kumimoji="1" lang="en-US" altLang="ja-JP" sz="1000">
              <a:solidFill>
                <a:schemeClr val="bg1"/>
              </a:solidFill>
            </a:rPr>
            <a:t>】</a:t>
          </a:r>
          <a:r>
            <a:rPr kumimoji="1" lang="ja-JP" altLang="en-US" sz="1000">
              <a:solidFill>
                <a:schemeClr val="bg1"/>
              </a:solidFill>
            </a:rPr>
            <a:t>報告書で計上する物件費の</a:t>
          </a:r>
          <a:endParaRPr kumimoji="1" lang="en-US" altLang="ja-JP" sz="1000">
            <a:solidFill>
              <a:schemeClr val="bg1"/>
            </a:solidFill>
          </a:endParaRPr>
        </a:p>
        <a:p>
          <a:r>
            <a:rPr kumimoji="1" lang="ja-JP" altLang="en-US" sz="1000">
              <a:solidFill>
                <a:schemeClr val="bg1"/>
              </a:solidFill>
            </a:rPr>
            <a:t>　　内訳を記載する表になります。</a:t>
          </a:r>
          <a:endParaRPr kumimoji="1" lang="en-US" altLang="ja-JP" sz="1000">
            <a:solidFill>
              <a:schemeClr val="bg1"/>
            </a:solidFill>
          </a:endParaRPr>
        </a:p>
        <a:p>
          <a:r>
            <a:rPr kumimoji="1" lang="ja-JP" altLang="en-US" sz="1000">
              <a:solidFill>
                <a:schemeClr val="bg1"/>
              </a:solidFill>
            </a:rPr>
            <a:t>２．各項目ごとに、基礎年金等で支出した費用について記載してください。</a:t>
          </a:r>
          <a:endParaRPr kumimoji="1" lang="en-US" altLang="ja-JP" sz="1000">
            <a:solidFill>
              <a:schemeClr val="bg1"/>
            </a:solidFill>
          </a:endParaRPr>
        </a:p>
        <a:p>
          <a:r>
            <a:rPr kumimoji="1" lang="ja-JP" altLang="en-US" sz="1000">
              <a:solidFill>
                <a:schemeClr val="bg1"/>
              </a:solidFill>
            </a:rPr>
            <a:t>３．入力後、各項目ごとの合計金額について、基礎年金等は国民年金等事務費決算</a:t>
          </a:r>
          <a:r>
            <a:rPr kumimoji="1" lang="en-US" altLang="ja-JP" sz="1000">
              <a:solidFill>
                <a:schemeClr val="bg1"/>
              </a:solidFill>
            </a:rPr>
            <a:t>【</a:t>
          </a:r>
          <a:r>
            <a:rPr kumimoji="1" lang="ja-JP" altLang="en-US" sz="1000">
              <a:solidFill>
                <a:schemeClr val="bg1"/>
              </a:solidFill>
            </a:rPr>
            <a:t>見込</a:t>
          </a:r>
          <a:r>
            <a:rPr kumimoji="1" lang="en-US" altLang="ja-JP" sz="1000">
              <a:solidFill>
                <a:schemeClr val="bg1"/>
              </a:solidFill>
            </a:rPr>
            <a:t>】</a:t>
          </a:r>
          <a:r>
            <a:rPr kumimoji="1" lang="ja-JP" altLang="en-US" sz="1000">
              <a:solidFill>
                <a:schemeClr val="bg1"/>
              </a:solidFill>
            </a:rPr>
            <a:t>報告書様式第３号（１）、福祉年金は様式</a:t>
          </a:r>
          <a:endParaRPr kumimoji="1" lang="en-US" altLang="ja-JP" sz="1000">
            <a:solidFill>
              <a:schemeClr val="bg1"/>
            </a:solidFill>
          </a:endParaRPr>
        </a:p>
        <a:p>
          <a:r>
            <a:rPr kumimoji="1" lang="en-US" altLang="ja-JP" sz="1000">
              <a:solidFill>
                <a:schemeClr val="bg1"/>
              </a:solidFill>
            </a:rPr>
            <a:t>      </a:t>
          </a:r>
          <a:r>
            <a:rPr kumimoji="1" lang="ja-JP" altLang="en-US" sz="1000">
              <a:solidFill>
                <a:schemeClr val="bg1"/>
              </a:solidFill>
            </a:rPr>
            <a:t>第３号（２）、特別障害給付金は様式第３号（３）、協力・連携は様式第４号の該当項目へ計上してください。（計上漏れにご注意</a:t>
          </a:r>
          <a:endParaRPr kumimoji="1" lang="en-US" altLang="ja-JP" sz="1000">
            <a:solidFill>
              <a:schemeClr val="bg1"/>
            </a:solidFill>
          </a:endParaRPr>
        </a:p>
        <a:p>
          <a:r>
            <a:rPr kumimoji="1" lang="ja-JP" altLang="en-US" sz="1000">
              <a:solidFill>
                <a:schemeClr val="bg1"/>
              </a:solidFill>
            </a:rPr>
            <a:t>　　ください。）</a:t>
          </a:r>
          <a:endParaRPr kumimoji="1" lang="en-US" altLang="ja-JP" sz="1000">
            <a:solidFill>
              <a:schemeClr val="bg1"/>
            </a:solidFill>
          </a:endParaRPr>
        </a:p>
        <a:p>
          <a:r>
            <a:rPr kumimoji="1" lang="ja-JP" altLang="en-US" sz="1000">
              <a:solidFill>
                <a:schemeClr val="bg1"/>
              </a:solidFill>
            </a:rPr>
            <a:t>　　また、法定受託（給付金）は年金生活者支援給付金事務費決算</a:t>
          </a:r>
          <a:r>
            <a:rPr kumimoji="1" lang="en-US" altLang="ja-JP" sz="1000">
              <a:solidFill>
                <a:schemeClr val="bg1"/>
              </a:solidFill>
            </a:rPr>
            <a:t>【</a:t>
          </a:r>
          <a:r>
            <a:rPr kumimoji="1" lang="ja-JP" altLang="en-US" sz="1000">
              <a:solidFill>
                <a:schemeClr val="bg1"/>
              </a:solidFill>
            </a:rPr>
            <a:t>見込</a:t>
          </a:r>
          <a:r>
            <a:rPr kumimoji="1" lang="en-US" altLang="ja-JP" sz="1000">
              <a:solidFill>
                <a:schemeClr val="bg1"/>
              </a:solidFill>
            </a:rPr>
            <a:t>】</a:t>
          </a:r>
          <a:r>
            <a:rPr kumimoji="1" lang="ja-JP" altLang="en-US" sz="1000">
              <a:solidFill>
                <a:schemeClr val="bg1"/>
              </a:solidFill>
            </a:rPr>
            <a:t>報告書様式第３号、協力・連携（給付金）は様式第４号へ</a:t>
          </a:r>
          <a:endParaRPr kumimoji="1" lang="en-US" altLang="ja-JP" sz="1000">
            <a:solidFill>
              <a:schemeClr val="bg1"/>
            </a:solidFill>
          </a:endParaRPr>
        </a:p>
        <a:p>
          <a:r>
            <a:rPr kumimoji="1" lang="ja-JP" altLang="en-US" sz="1000">
              <a:solidFill>
                <a:schemeClr val="bg1"/>
              </a:solidFill>
            </a:rPr>
            <a:t>　　計上してください。</a:t>
          </a:r>
          <a:endParaRPr kumimoji="1" lang="en-US" altLang="ja-JP" sz="1000">
            <a:solidFill>
              <a:schemeClr val="bg1"/>
            </a:solidFill>
          </a:endParaRPr>
        </a:p>
        <a:p>
          <a:r>
            <a:rPr kumimoji="1" lang="ja-JP" altLang="en-US" sz="1000">
              <a:solidFill>
                <a:schemeClr val="bg1"/>
              </a:solidFill>
            </a:rPr>
            <a:t>４．このシートは提出必須です。</a:t>
          </a:r>
        </a:p>
      </xdr:txBody>
    </xdr:sp>
    <xdr:clientData/>
  </xdr:oneCellAnchor>
  <xdr:twoCellAnchor>
    <xdr:from>
      <xdr:col>2</xdr:col>
      <xdr:colOff>12213</xdr:colOff>
      <xdr:row>279</xdr:row>
      <xdr:rowOff>0</xdr:rowOff>
    </xdr:from>
    <xdr:to>
      <xdr:col>11</xdr:col>
      <xdr:colOff>305289</xdr:colOff>
      <xdr:row>295</xdr:row>
      <xdr:rowOff>3490</xdr:rowOff>
    </xdr:to>
    <xdr:sp macro="" textlink="">
      <xdr:nvSpPr>
        <xdr:cNvPr id="79" name="角丸四角形 78">
          <a:extLst>
            <a:ext uri="{FF2B5EF4-FFF2-40B4-BE49-F238E27FC236}">
              <a16:creationId xmlns:a16="http://schemas.microsoft.com/office/drawing/2014/main" id="{00000000-0008-0000-0000-00004F000000}"/>
            </a:ext>
          </a:extLst>
        </xdr:cNvPr>
        <xdr:cNvSpPr/>
      </xdr:nvSpPr>
      <xdr:spPr>
        <a:xfrm>
          <a:off x="647213" y="75210865"/>
          <a:ext cx="3150576" cy="5706279"/>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3</xdr:col>
      <xdr:colOff>73269</xdr:colOff>
      <xdr:row>82</xdr:row>
      <xdr:rowOff>73271</xdr:rowOff>
    </xdr:from>
    <xdr:to>
      <xdr:col>21</xdr:col>
      <xdr:colOff>244230</xdr:colOff>
      <xdr:row>86</xdr:row>
      <xdr:rowOff>207596</xdr:rowOff>
    </xdr:to>
    <xdr:sp macro="" textlink="">
      <xdr:nvSpPr>
        <xdr:cNvPr id="81" name="角丸四角形 80">
          <a:extLst>
            <a:ext uri="{FF2B5EF4-FFF2-40B4-BE49-F238E27FC236}">
              <a16:creationId xmlns:a16="http://schemas.microsoft.com/office/drawing/2014/main" id="{00000000-0008-0000-0000-000051000000}"/>
            </a:ext>
          </a:extLst>
        </xdr:cNvPr>
        <xdr:cNvSpPr/>
      </xdr:nvSpPr>
      <xdr:spPr>
        <a:xfrm>
          <a:off x="1025769" y="21870867"/>
          <a:ext cx="5885961" cy="1208941"/>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メイリオ" panose="020B0604030504040204" pitchFamily="50" charset="-128"/>
              <a:ea typeface="メイリオ" panose="020B0604030504040204" pitchFamily="50" charset="-128"/>
              <a:cs typeface="メイリオ" panose="020B0604030504040204" pitchFamily="50" charset="-128"/>
            </a:rPr>
            <a:t>○窓口配布用として、市町村独自に作成した国民年金用パンフレット及び購入した</a:t>
          </a:r>
          <a:endParaRPr lang="en-US" altLang="ja-JP" sz="1000">
            <a:latin typeface="メイリオ" panose="020B0604030504040204" pitchFamily="50" charset="-128"/>
            <a:ea typeface="メイリオ" panose="020B0604030504040204" pitchFamily="50" charset="-128"/>
            <a:cs typeface="メイリオ" panose="020B0604030504040204" pitchFamily="50" charset="-128"/>
          </a:endParaRPr>
        </a:p>
        <a:p>
          <a:r>
            <a:rPr lang="ja-JP" altLang="en-US" sz="1000">
              <a:latin typeface="メイリオ" panose="020B0604030504040204" pitchFamily="50" charset="-128"/>
              <a:ea typeface="メイリオ" panose="020B0604030504040204" pitchFamily="50" charset="-128"/>
              <a:cs typeface="メイリオ" panose="020B0604030504040204" pitchFamily="50" charset="-128"/>
            </a:rPr>
            <a:t>　パンフレットの費用については計上出来ません。</a:t>
          </a:r>
          <a:endParaRPr lang="en-US" altLang="ja-JP" sz="1000">
            <a:latin typeface="メイリオ" panose="020B0604030504040204" pitchFamily="50" charset="-128"/>
            <a:ea typeface="メイリオ" panose="020B0604030504040204" pitchFamily="50" charset="-128"/>
            <a:cs typeface="メイリオ" panose="020B0604030504040204" pitchFamily="50" charset="-128"/>
          </a:endParaRPr>
        </a:p>
        <a:p>
          <a:r>
            <a:rPr lang="en-US" altLang="ja-JP" sz="1000">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000">
              <a:latin typeface="メイリオ" panose="020B0604030504040204" pitchFamily="50" charset="-128"/>
              <a:ea typeface="メイリオ" panose="020B0604030504040204" pitchFamily="50" charset="-128"/>
              <a:cs typeface="メイリオ" panose="020B0604030504040204" pitchFamily="50" charset="-128"/>
            </a:rPr>
            <a:t>日本年金機構で配布しているパンフレットを使用することになっているためです。</a:t>
          </a:r>
          <a:endParaRPr lang="en-US" altLang="ja-JP" sz="10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oneCellAnchor>
    <xdr:from>
      <xdr:col>2</xdr:col>
      <xdr:colOff>31472</xdr:colOff>
      <xdr:row>285</xdr:row>
      <xdr:rowOff>253612</xdr:rowOff>
    </xdr:from>
    <xdr:ext cx="6191528" cy="2745542"/>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598087" y="76746689"/>
          <a:ext cx="6191528" cy="2745542"/>
        </a:xfrm>
        <a:prstGeom prst="roundRect">
          <a:avLst/>
        </a:prstGeom>
        <a:solidFill>
          <a:schemeClr val="bg1"/>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50">
              <a:latin typeface="メイリオ" panose="020B0604030504040204" pitchFamily="50" charset="-128"/>
              <a:ea typeface="メイリオ" panose="020B0604030504040204" pitchFamily="50" charset="-128"/>
            </a:rPr>
            <a:t>⑨委託料を計上してください。</a:t>
          </a:r>
        </a:p>
        <a:p>
          <a:r>
            <a:rPr kumimoji="1" lang="en-US" altLang="ja-JP" sz="1050">
              <a:latin typeface="メイリオ" panose="020B0604030504040204" pitchFamily="50" charset="-128"/>
              <a:ea typeface="メイリオ" panose="020B0604030504040204" pitchFamily="50" charset="-128"/>
            </a:rPr>
            <a:t>※</a:t>
          </a:r>
          <a:r>
            <a:rPr kumimoji="1" lang="ja-JP" altLang="en-US" sz="1050">
              <a:latin typeface="メイリオ" panose="020B0604030504040204" pitchFamily="50" charset="-128"/>
              <a:ea typeface="メイリオ" panose="020B0604030504040204" pitchFamily="50" charset="-128"/>
            </a:rPr>
            <a:t>電算関係委託料については、決算報告書の様式３号 国民年金等事務費決算</a:t>
          </a:r>
          <a:r>
            <a:rPr kumimoji="1" lang="en-US" altLang="ja-JP" sz="1050">
              <a:latin typeface="メイリオ" panose="020B0604030504040204" pitchFamily="50" charset="-128"/>
              <a:ea typeface="メイリオ" panose="020B0604030504040204" pitchFamily="50" charset="-128"/>
            </a:rPr>
            <a:t>【</a:t>
          </a:r>
          <a:r>
            <a:rPr kumimoji="1" lang="ja-JP" altLang="en-US" sz="1050">
              <a:latin typeface="メイリオ" panose="020B0604030504040204" pitchFamily="50" charset="-128"/>
              <a:ea typeface="メイリオ" panose="020B0604030504040204" pitchFamily="50" charset="-128"/>
            </a:rPr>
            <a:t>見込</a:t>
          </a:r>
          <a:r>
            <a:rPr kumimoji="1" lang="en-US" altLang="ja-JP" sz="1050">
              <a:latin typeface="メイリオ" panose="020B0604030504040204" pitchFamily="50" charset="-128"/>
              <a:ea typeface="メイリオ" panose="020B0604030504040204" pitchFamily="50" charset="-128"/>
            </a:rPr>
            <a:t>】</a:t>
          </a:r>
          <a:r>
            <a:rPr kumimoji="1" lang="ja-JP" altLang="en-US" sz="1050">
              <a:latin typeface="メイリオ" panose="020B0604030504040204" pitchFamily="50" charset="-128"/>
              <a:ea typeface="メイリオ" panose="020B0604030504040204" pitchFamily="50" charset="-128"/>
            </a:rPr>
            <a:t>額</a:t>
          </a:r>
        </a:p>
        <a:p>
          <a:r>
            <a:rPr kumimoji="1" lang="ja-JP" altLang="en-US" sz="1050">
              <a:latin typeface="メイリオ" panose="020B0604030504040204" pitchFamily="50" charset="-128"/>
              <a:ea typeface="メイリオ" panose="020B0604030504040204" pitchFamily="50" charset="-128"/>
            </a:rPr>
            <a:t>　事項別内訳書（物件費）の「（再掲）電算関係委託料」の欄にも忘れずに計上してください。</a:t>
          </a:r>
          <a:endParaRPr kumimoji="1" lang="en-US" altLang="ja-JP" sz="1050">
            <a:latin typeface="メイリオ" panose="020B0604030504040204" pitchFamily="50" charset="-128"/>
            <a:ea typeface="メイリオ" panose="020B0604030504040204" pitchFamily="50" charset="-128"/>
          </a:endParaRPr>
        </a:p>
        <a:p>
          <a:endParaRPr kumimoji="1" lang="en-US" altLang="ja-JP" sz="1050">
            <a:latin typeface="メイリオ" panose="020B0604030504040204" pitchFamily="50" charset="-128"/>
            <a:ea typeface="メイリオ" panose="020B0604030504040204" pitchFamily="50" charset="-128"/>
          </a:endParaRPr>
        </a:p>
        <a:p>
          <a:r>
            <a:rPr kumimoji="1" lang="ja-JP" altLang="ja-JP" sz="1100">
              <a:solidFill>
                <a:schemeClr val="tx1"/>
              </a:solidFill>
              <a:effectLst/>
              <a:latin typeface="メイリオ" panose="020B0604030504040204" pitchFamily="50" charset="-128"/>
              <a:ea typeface="メイリオ" panose="020B0604030504040204" pitchFamily="50" charset="-128"/>
              <a:cs typeface="+mn-cs"/>
            </a:rPr>
            <a:t>⑩委託料（特別事情分）として支出している以下のシステム改修費用を計上してください。</a:t>
          </a:r>
          <a:endParaRPr kumimoji="1" lang="en-US" altLang="ja-JP" sz="1100">
            <a:solidFill>
              <a:schemeClr val="tx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tx1"/>
              </a:solidFill>
              <a:effectLst/>
              <a:latin typeface="メイリオ" panose="020B0604030504040204" pitchFamily="50" charset="-128"/>
              <a:ea typeface="メイリオ" panose="020B0604030504040204" pitchFamily="50" charset="-128"/>
              <a:cs typeface="+mn-cs"/>
            </a:rPr>
            <a:t>　（該当市町村のみ）</a:t>
          </a:r>
          <a:endParaRPr kumimoji="1" lang="en-US" altLang="ja-JP" sz="1100">
            <a:solidFill>
              <a:schemeClr val="tx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tx1"/>
              </a:solidFill>
              <a:effectLst/>
              <a:latin typeface="メイリオ" panose="020B0604030504040204" pitchFamily="50" charset="-128"/>
              <a:ea typeface="メイリオ" panose="020B0604030504040204" pitchFamily="50" charset="-128"/>
              <a:cs typeface="+mn-cs"/>
            </a:rPr>
            <a:t>　・令和７年度税制改正に対応するための国民年金事務システムの改修経費 </a:t>
          </a:r>
          <a:endParaRPr lang="ja-JP" altLang="ja-JP" sz="1050">
            <a:effectLst/>
            <a:latin typeface="メイリオ" panose="020B0604030504040204" pitchFamily="50" charset="-128"/>
            <a:ea typeface="メイリオ" panose="020B0604030504040204" pitchFamily="50" charset="-128"/>
          </a:endParaRPr>
        </a:p>
        <a:p>
          <a:r>
            <a:rPr kumimoji="1" lang="ja-JP" altLang="ja-JP" sz="1100">
              <a:solidFill>
                <a:schemeClr val="tx1"/>
              </a:solidFill>
              <a:effectLst/>
              <a:latin typeface="メイリオ" panose="020B0604030504040204" pitchFamily="50" charset="-128"/>
              <a:ea typeface="メイリオ" panose="020B0604030504040204" pitchFamily="50" charset="-128"/>
              <a:cs typeface="+mn-cs"/>
            </a:rPr>
            <a:t>　・国民年金適用関係届書作成仕様書の改正に係る対応に必要なシステム開発等</a:t>
          </a:r>
          <a:endParaRPr lang="ja-JP" altLang="ja-JP" sz="1050">
            <a:effectLst/>
            <a:latin typeface="メイリオ" panose="020B0604030504040204" pitchFamily="50" charset="-128"/>
            <a:ea typeface="メイリオ" panose="020B0604030504040204" pitchFamily="50" charset="-128"/>
          </a:endParaRPr>
        </a:p>
        <a:p>
          <a:r>
            <a:rPr kumimoji="1" lang="ja-JP" altLang="ja-JP" sz="1100">
              <a:solidFill>
                <a:schemeClr val="tx1"/>
              </a:solidFill>
              <a:effectLst/>
              <a:latin typeface="メイリオ" panose="020B0604030504040204" pitchFamily="50" charset="-128"/>
              <a:ea typeface="メイリオ" panose="020B0604030504040204" pitchFamily="50" charset="-128"/>
              <a:cs typeface="+mn-cs"/>
            </a:rPr>
            <a:t>　・国民年金被保険者関係届書（報告書）改正に係る対応に必要なシステム開発等</a:t>
          </a:r>
          <a:endParaRPr lang="ja-JP" altLang="ja-JP" sz="1050">
            <a:effectLst/>
            <a:latin typeface="メイリオ" panose="020B0604030504040204" pitchFamily="50" charset="-128"/>
            <a:ea typeface="メイリオ" panose="020B0604030504040204" pitchFamily="50" charset="-128"/>
          </a:endParaRPr>
        </a:p>
      </xdr:txBody>
    </xdr:sp>
    <xdr:clientData/>
  </xdr:oneCellAnchor>
  <xdr:twoCellAnchor>
    <xdr:from>
      <xdr:col>2</xdr:col>
      <xdr:colOff>12212</xdr:colOff>
      <xdr:row>342</xdr:row>
      <xdr:rowOff>0</xdr:rowOff>
    </xdr:from>
    <xdr:to>
      <xdr:col>12</xdr:col>
      <xdr:colOff>0</xdr:colOff>
      <xdr:row>354</xdr:row>
      <xdr:rowOff>0</xdr:rowOff>
    </xdr:to>
    <xdr:sp macro="" textlink="">
      <xdr:nvSpPr>
        <xdr:cNvPr id="91" name="角丸四角形 90">
          <a:extLst>
            <a:ext uri="{FF2B5EF4-FFF2-40B4-BE49-F238E27FC236}">
              <a16:creationId xmlns:a16="http://schemas.microsoft.com/office/drawing/2014/main" id="{00000000-0008-0000-0000-00005B000000}"/>
            </a:ext>
          </a:extLst>
        </xdr:cNvPr>
        <xdr:cNvSpPr/>
      </xdr:nvSpPr>
      <xdr:spPr>
        <a:xfrm>
          <a:off x="647212" y="96300192"/>
          <a:ext cx="3162788" cy="3370385"/>
        </a:xfrm>
        <a:prstGeom prst="roundRect">
          <a:avLst/>
        </a:prstGeom>
        <a:no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2</xdr:col>
      <xdr:colOff>122115</xdr:colOff>
      <xdr:row>343</xdr:row>
      <xdr:rowOff>109901</xdr:rowOff>
    </xdr:from>
    <xdr:to>
      <xdr:col>19</xdr:col>
      <xdr:colOff>195385</xdr:colOff>
      <xdr:row>347</xdr:row>
      <xdr:rowOff>195383</xdr:rowOff>
    </xdr:to>
    <xdr:sp macro="" textlink="">
      <xdr:nvSpPr>
        <xdr:cNvPr id="89" name="角丸四角形 88">
          <a:extLst>
            <a:ext uri="{FF2B5EF4-FFF2-40B4-BE49-F238E27FC236}">
              <a16:creationId xmlns:a16="http://schemas.microsoft.com/office/drawing/2014/main" id="{00000000-0008-0000-0000-000059000000}"/>
            </a:ext>
          </a:extLst>
        </xdr:cNvPr>
        <xdr:cNvSpPr/>
      </xdr:nvSpPr>
      <xdr:spPr>
        <a:xfrm>
          <a:off x="757115" y="94517305"/>
          <a:ext cx="5470770" cy="1208943"/>
        </a:xfrm>
        <a:prstGeom prst="roundRect">
          <a:avLst/>
        </a:prstGeom>
        <a:solidFill>
          <a:schemeClr val="bg1"/>
        </a:solidFill>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50">
              <a:latin typeface="メイリオ" panose="020B0604030504040204" pitchFamily="50" charset="-128"/>
              <a:ea typeface="メイリオ" panose="020B0604030504040204" pitchFamily="50" charset="-128"/>
            </a:rPr>
            <a:t>⑫このうち、電子計算機使用料等については、「国民年金等事務費決算</a:t>
          </a:r>
          <a:r>
            <a:rPr lang="en-US" altLang="ja-JP" sz="1050">
              <a:latin typeface="メイリオ" panose="020B0604030504040204" pitchFamily="50" charset="-128"/>
              <a:ea typeface="メイリオ" panose="020B0604030504040204" pitchFamily="50" charset="-128"/>
            </a:rPr>
            <a:t>【</a:t>
          </a:r>
          <a:r>
            <a:rPr lang="ja-JP" altLang="en-US" sz="1050">
              <a:latin typeface="メイリオ" panose="020B0604030504040204" pitchFamily="50" charset="-128"/>
              <a:ea typeface="メイリオ" panose="020B0604030504040204" pitchFamily="50" charset="-128"/>
            </a:rPr>
            <a:t>見込</a:t>
          </a:r>
          <a:r>
            <a:rPr lang="en-US" altLang="ja-JP" sz="1050">
              <a:latin typeface="メイリオ" panose="020B0604030504040204" pitchFamily="50" charset="-128"/>
              <a:ea typeface="メイリオ" panose="020B0604030504040204" pitchFamily="50" charset="-128"/>
            </a:rPr>
            <a:t>】</a:t>
          </a:r>
        </a:p>
        <a:p>
          <a:r>
            <a:rPr lang="ja-JP" altLang="en-US" sz="1050">
              <a:latin typeface="メイリオ" panose="020B0604030504040204" pitchFamily="50" charset="-128"/>
              <a:ea typeface="メイリオ" panose="020B0604030504040204" pitchFamily="50" charset="-128"/>
            </a:rPr>
            <a:t>　報告書」の様式３号（</a:t>
          </a:r>
          <a:r>
            <a:rPr lang="zh-TW" altLang="en-US" sz="1050">
              <a:latin typeface="メイリオ" panose="020B0604030504040204" pitchFamily="50" charset="-128"/>
              <a:ea typeface="メイリオ" panose="020B0604030504040204" pitchFamily="50" charset="-128"/>
            </a:rPr>
            <a:t>国民年金等事務費決算</a:t>
          </a:r>
          <a:r>
            <a:rPr lang="en-US" altLang="ja-JP" sz="1050">
              <a:latin typeface="メイリオ" panose="020B0604030504040204" pitchFamily="50" charset="-128"/>
              <a:ea typeface="メイリオ" panose="020B0604030504040204" pitchFamily="50" charset="-128"/>
            </a:rPr>
            <a:t>【</a:t>
          </a:r>
          <a:r>
            <a:rPr lang="ja-JP" altLang="en-US" sz="1050">
              <a:latin typeface="メイリオ" panose="020B0604030504040204" pitchFamily="50" charset="-128"/>
              <a:ea typeface="メイリオ" panose="020B0604030504040204" pitchFamily="50" charset="-128"/>
            </a:rPr>
            <a:t>見込</a:t>
          </a:r>
          <a:r>
            <a:rPr lang="en-US" altLang="ja-JP" sz="1050">
              <a:latin typeface="メイリオ" panose="020B0604030504040204" pitchFamily="50" charset="-128"/>
              <a:ea typeface="メイリオ" panose="020B0604030504040204" pitchFamily="50" charset="-128"/>
            </a:rPr>
            <a:t>】</a:t>
          </a:r>
          <a:r>
            <a:rPr lang="zh-TW" altLang="en-US" sz="1050">
              <a:latin typeface="メイリオ" panose="020B0604030504040204" pitchFamily="50" charset="-128"/>
              <a:ea typeface="メイリオ" panose="020B0604030504040204" pitchFamily="50" charset="-128"/>
            </a:rPr>
            <a:t>額事項別内訳書（物</a:t>
          </a:r>
          <a:endParaRPr lang="en-US" altLang="zh-TW" sz="1050">
            <a:latin typeface="メイリオ" panose="020B0604030504040204" pitchFamily="50" charset="-128"/>
            <a:ea typeface="メイリオ" panose="020B0604030504040204" pitchFamily="50" charset="-128"/>
          </a:endParaRPr>
        </a:p>
        <a:p>
          <a:r>
            <a:rPr lang="ja-JP" altLang="en-US" sz="1050">
              <a:latin typeface="メイリオ" panose="020B0604030504040204" pitchFamily="50" charset="-128"/>
              <a:ea typeface="メイリオ" panose="020B0604030504040204" pitchFamily="50" charset="-128"/>
            </a:rPr>
            <a:t>　</a:t>
          </a:r>
          <a:r>
            <a:rPr lang="zh-TW" altLang="en-US" sz="1050">
              <a:latin typeface="メイリオ" panose="020B0604030504040204" pitchFamily="50" charset="-128"/>
              <a:ea typeface="メイリオ" panose="020B0604030504040204" pitchFamily="50" charset="-128"/>
            </a:rPr>
            <a:t>件費）</a:t>
          </a:r>
          <a:r>
            <a:rPr lang="ja-JP" altLang="en-US" sz="1050">
              <a:latin typeface="メイリオ" panose="020B0604030504040204" pitchFamily="50" charset="-128"/>
              <a:ea typeface="メイリオ" panose="020B0604030504040204" pitchFamily="50" charset="-128"/>
            </a:rPr>
            <a:t>）の「（再掲）電子計算機使用料等」欄にも忘れずに計上ください。</a:t>
          </a:r>
          <a:endParaRPr lang="en-US" altLang="ja-JP" sz="1050">
            <a:latin typeface="メイリオ" panose="020B0604030504040204" pitchFamily="50" charset="-128"/>
            <a:ea typeface="メイリオ" panose="020B0604030504040204" pitchFamily="50" charset="-128"/>
          </a:endParaRPr>
        </a:p>
        <a:p>
          <a:r>
            <a:rPr lang="ja-JP" altLang="en-US" sz="1050">
              <a:latin typeface="メイリオ" panose="020B0604030504040204" pitchFamily="50" charset="-128"/>
              <a:ea typeface="メイリオ" panose="020B0604030504040204" pitchFamily="50" charset="-128"/>
            </a:rPr>
            <a:t>（福祉・特障も同様）</a:t>
          </a:r>
        </a:p>
      </xdr:txBody>
    </xdr:sp>
    <xdr:clientData/>
  </xdr:twoCellAnchor>
  <xdr:twoCellAnchor>
    <xdr:from>
      <xdr:col>5</xdr:col>
      <xdr:colOff>219808</xdr:colOff>
      <xdr:row>341</xdr:row>
      <xdr:rowOff>232019</xdr:rowOff>
    </xdr:from>
    <xdr:to>
      <xdr:col>7</xdr:col>
      <xdr:colOff>17815</xdr:colOff>
      <xdr:row>343</xdr:row>
      <xdr:rowOff>41728</xdr:rowOff>
    </xdr:to>
    <xdr:sp macro="" textlink="">
      <xdr:nvSpPr>
        <xdr:cNvPr id="92" name="テキスト ボックス 8">
          <a:extLst>
            <a:ext uri="{FF2B5EF4-FFF2-40B4-BE49-F238E27FC236}">
              <a16:creationId xmlns:a16="http://schemas.microsoft.com/office/drawing/2014/main" id="{00000000-0008-0000-0000-00005C000000}"/>
            </a:ext>
          </a:extLst>
        </xdr:cNvPr>
        <xdr:cNvSpPr txBox="1"/>
      </xdr:nvSpPr>
      <xdr:spPr>
        <a:xfrm>
          <a:off x="1807308" y="96251346"/>
          <a:ext cx="433007" cy="37144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⑫</a:t>
          </a:r>
        </a:p>
      </xdr:txBody>
    </xdr:sp>
    <xdr:clientData/>
  </xdr:twoCellAnchor>
  <xdr:twoCellAnchor>
    <xdr:from>
      <xdr:col>1</xdr:col>
      <xdr:colOff>12212</xdr:colOff>
      <xdr:row>77</xdr:row>
      <xdr:rowOff>254001</xdr:rowOff>
    </xdr:from>
    <xdr:to>
      <xdr:col>24</xdr:col>
      <xdr:colOff>136769</xdr:colOff>
      <xdr:row>80</xdr:row>
      <xdr:rowOff>9770</xdr:rowOff>
    </xdr:to>
    <xdr:sp macro="" textlink="">
      <xdr:nvSpPr>
        <xdr:cNvPr id="85" name="正方形/長方形 84">
          <a:extLst>
            <a:ext uri="{FF2B5EF4-FFF2-40B4-BE49-F238E27FC236}">
              <a16:creationId xmlns:a16="http://schemas.microsoft.com/office/drawing/2014/main" id="{00000000-0008-0000-0000-000055000000}"/>
            </a:ext>
          </a:extLst>
        </xdr:cNvPr>
        <xdr:cNvSpPr/>
      </xdr:nvSpPr>
      <xdr:spPr>
        <a:xfrm>
          <a:off x="295520" y="20603309"/>
          <a:ext cx="6640634" cy="547076"/>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kumimoji="1" lang="en-US" altLang="ja-JP" sz="1050" b="1">
              <a:solidFill>
                <a:srgbClr val="FF0000"/>
              </a:solidFill>
            </a:rPr>
            <a:t>※</a:t>
          </a:r>
          <a:r>
            <a:rPr kumimoji="1" lang="ja-JP" altLang="en-US" sz="1050" b="1">
              <a:solidFill>
                <a:srgbClr val="FF0000"/>
              </a:solidFill>
            </a:rPr>
            <a:t>総務管理費等で庁舎分を一括で購入している消耗品費については、</a:t>
          </a:r>
          <a:r>
            <a:rPr kumimoji="1" lang="en-US" altLang="ja-JP" sz="1050" b="1">
              <a:solidFill>
                <a:srgbClr val="FF0000"/>
              </a:solidFill>
            </a:rPr>
            <a:t>【</a:t>
          </a:r>
          <a:r>
            <a:rPr kumimoji="1" lang="ja-JP" altLang="en-US" sz="1050" b="1">
              <a:solidFill>
                <a:srgbClr val="FF0000"/>
              </a:solidFill>
            </a:rPr>
            <a:t>物件費</a:t>
          </a:r>
          <a:r>
            <a:rPr kumimoji="1" lang="en-US" altLang="ja-JP" sz="1050" b="1">
              <a:solidFill>
                <a:srgbClr val="FF0000"/>
              </a:solidFill>
            </a:rPr>
            <a:t>】</a:t>
          </a:r>
          <a:r>
            <a:rPr kumimoji="1" lang="ja-JP" altLang="en-US" sz="1050" b="1">
              <a:solidFill>
                <a:srgbClr val="FF0000"/>
              </a:solidFill>
            </a:rPr>
            <a:t>共通経費一覧表のシート</a:t>
          </a:r>
          <a:r>
            <a:rPr kumimoji="1" lang="en-US" altLang="ja-JP" sz="1050" b="1">
              <a:solidFill>
                <a:srgbClr val="FF0000"/>
              </a:solidFill>
            </a:rPr>
            <a:t>3-1</a:t>
          </a:r>
          <a:r>
            <a:rPr kumimoji="1" lang="ja-JP" altLang="en-US" sz="1050" b="1">
              <a:solidFill>
                <a:srgbClr val="FF0000"/>
              </a:solidFill>
            </a:rPr>
            <a:t>等の</a:t>
          </a:r>
          <a:endParaRPr kumimoji="1" lang="en-US" altLang="ja-JP" sz="1050" b="1">
            <a:solidFill>
              <a:srgbClr val="FF0000"/>
            </a:solidFill>
          </a:endParaRPr>
        </a:p>
        <a:p>
          <a:pPr algn="l"/>
          <a:r>
            <a:rPr kumimoji="1" lang="ja-JP" altLang="en-US" sz="1050" b="1">
              <a:solidFill>
                <a:srgbClr val="FF0000"/>
              </a:solidFill>
            </a:rPr>
            <a:t>　消耗品費欄に</a:t>
          </a:r>
          <a:r>
            <a:rPr kumimoji="1" lang="ja-JP" altLang="en-US" sz="1050" b="1" baseline="0">
              <a:solidFill>
                <a:srgbClr val="FF0000"/>
              </a:solidFill>
            </a:rPr>
            <a:t> </a:t>
          </a:r>
          <a:r>
            <a:rPr kumimoji="1" lang="ja-JP" altLang="en-US" sz="1050" b="1">
              <a:solidFill>
                <a:srgbClr val="FF0000"/>
              </a:solidFill>
            </a:rPr>
            <a:t>計上してください。</a:t>
          </a:r>
        </a:p>
      </xdr:txBody>
    </xdr:sp>
    <xdr:clientData/>
  </xdr:twoCellAnchor>
  <xdr:twoCellAnchor>
    <xdr:from>
      <xdr:col>1</xdr:col>
      <xdr:colOff>0</xdr:colOff>
      <xdr:row>112</xdr:row>
      <xdr:rowOff>73269</xdr:rowOff>
    </xdr:from>
    <xdr:to>
      <xdr:col>24</xdr:col>
      <xdr:colOff>244230</xdr:colOff>
      <xdr:row>116</xdr:row>
      <xdr:rowOff>58616</xdr:rowOff>
    </xdr:to>
    <xdr:sp macro="" textlink="">
      <xdr:nvSpPr>
        <xdr:cNvPr id="87" name="正方形/長方形 86">
          <a:extLst>
            <a:ext uri="{FF2B5EF4-FFF2-40B4-BE49-F238E27FC236}">
              <a16:creationId xmlns:a16="http://schemas.microsoft.com/office/drawing/2014/main" id="{00000000-0008-0000-0000-000057000000}"/>
            </a:ext>
          </a:extLst>
        </xdr:cNvPr>
        <xdr:cNvSpPr/>
      </xdr:nvSpPr>
      <xdr:spPr>
        <a:xfrm>
          <a:off x="283308" y="29244192"/>
          <a:ext cx="6760307" cy="551962"/>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kumimoji="1" lang="en-US" altLang="ja-JP" sz="1050" b="1">
              <a:solidFill>
                <a:srgbClr val="FF0000"/>
              </a:solidFill>
            </a:rPr>
            <a:t>※</a:t>
          </a:r>
          <a:r>
            <a:rPr kumimoji="1" lang="ja-JP" altLang="en-US" sz="1050" b="1">
              <a:solidFill>
                <a:srgbClr val="FF0000"/>
              </a:solidFill>
            </a:rPr>
            <a:t>総務管理費等で庁舎分を一括で購入している消耗品費については、</a:t>
          </a:r>
          <a:r>
            <a:rPr kumimoji="1" lang="en-US" altLang="ja-JP" sz="1050" b="1">
              <a:solidFill>
                <a:srgbClr val="FF0000"/>
              </a:solidFill>
            </a:rPr>
            <a:t>【</a:t>
          </a:r>
          <a:r>
            <a:rPr kumimoji="1" lang="ja-JP" altLang="en-US" sz="1050" b="1">
              <a:solidFill>
                <a:srgbClr val="FF0000"/>
              </a:solidFill>
            </a:rPr>
            <a:t>物件費</a:t>
          </a:r>
          <a:r>
            <a:rPr kumimoji="1" lang="en-US" altLang="ja-JP" sz="1050" b="1">
              <a:solidFill>
                <a:srgbClr val="FF0000"/>
              </a:solidFill>
            </a:rPr>
            <a:t>】</a:t>
          </a:r>
          <a:r>
            <a:rPr kumimoji="1" lang="ja-JP" altLang="en-US" sz="1050" b="1">
              <a:solidFill>
                <a:srgbClr val="FF0000"/>
              </a:solidFill>
            </a:rPr>
            <a:t>共通経費一覧表のシート</a:t>
          </a:r>
          <a:r>
            <a:rPr kumimoji="1" lang="en-US" altLang="ja-JP" sz="1050" b="1">
              <a:solidFill>
                <a:srgbClr val="FF0000"/>
              </a:solidFill>
            </a:rPr>
            <a:t>3-1</a:t>
          </a:r>
          <a:r>
            <a:rPr kumimoji="1" lang="ja-JP" altLang="en-US" sz="1050" b="1">
              <a:solidFill>
                <a:srgbClr val="FF0000"/>
              </a:solidFill>
            </a:rPr>
            <a:t>等の</a:t>
          </a:r>
          <a:endParaRPr kumimoji="1" lang="en-US" altLang="ja-JP" sz="1050" b="1">
            <a:solidFill>
              <a:srgbClr val="FF0000"/>
            </a:solidFill>
          </a:endParaRPr>
        </a:p>
        <a:p>
          <a:pPr algn="l"/>
          <a:r>
            <a:rPr kumimoji="1" lang="en-US" altLang="ja-JP" sz="1050" b="1">
              <a:solidFill>
                <a:srgbClr val="FF0000"/>
              </a:solidFill>
            </a:rPr>
            <a:t>    </a:t>
          </a:r>
          <a:r>
            <a:rPr kumimoji="1" lang="ja-JP" altLang="en-US" sz="1050" b="1">
              <a:solidFill>
                <a:srgbClr val="FF0000"/>
              </a:solidFill>
            </a:rPr>
            <a:t>消耗品費欄に</a:t>
          </a:r>
          <a:r>
            <a:rPr kumimoji="1" lang="ja-JP" altLang="en-US" sz="1050" b="1" baseline="0">
              <a:solidFill>
                <a:srgbClr val="FF0000"/>
              </a:solidFill>
            </a:rPr>
            <a:t> </a:t>
          </a:r>
          <a:r>
            <a:rPr kumimoji="1" lang="ja-JP" altLang="en-US" sz="1050" b="1">
              <a:solidFill>
                <a:srgbClr val="FF0000"/>
              </a:solidFill>
            </a:rPr>
            <a:t>計上してください。</a:t>
          </a:r>
        </a:p>
      </xdr:txBody>
    </xdr:sp>
    <xdr:clientData/>
  </xdr:twoCellAnchor>
  <xdr:twoCellAnchor>
    <xdr:from>
      <xdr:col>2</xdr:col>
      <xdr:colOff>97692</xdr:colOff>
      <xdr:row>320</xdr:row>
      <xdr:rowOff>195385</xdr:rowOff>
    </xdr:from>
    <xdr:to>
      <xdr:col>3</xdr:col>
      <xdr:colOff>179007</xdr:colOff>
      <xdr:row>322</xdr:row>
      <xdr:rowOff>97693</xdr:rowOff>
    </xdr:to>
    <xdr:sp macro="" textlink="">
      <xdr:nvSpPr>
        <xdr:cNvPr id="94" name="テキスト ボックス 8">
          <a:extLst>
            <a:ext uri="{FF2B5EF4-FFF2-40B4-BE49-F238E27FC236}">
              <a16:creationId xmlns:a16="http://schemas.microsoft.com/office/drawing/2014/main" id="{6CCAB8AF-E116-4A8C-92DF-FE5B57F1948B}"/>
            </a:ext>
          </a:extLst>
        </xdr:cNvPr>
        <xdr:cNvSpPr txBox="1"/>
      </xdr:nvSpPr>
      <xdr:spPr>
        <a:xfrm>
          <a:off x="664307" y="87610462"/>
          <a:ext cx="364623" cy="46892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b="1">
              <a:solidFill>
                <a:srgbClr val="FF0000"/>
              </a:solidFill>
            </a:rPr>
            <a:t>⑪</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1"/>
        </a:solidFill>
        <a:ln w="12700">
          <a:solidFill>
            <a:schemeClr val="tx1"/>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2:AV749"/>
  <sheetViews>
    <sheetView showGridLines="0" tabSelected="1" showRuler="0" view="pageBreakPreview" topLeftCell="A360" zoomScale="78" zoomScaleNormal="87" zoomScaleSheetLayoutView="78" zoomScalePageLayoutView="90" workbookViewId="0">
      <selection activeCell="M318" sqref="M318:X320"/>
    </sheetView>
  </sheetViews>
  <sheetFormatPr defaultRowHeight="13.5"/>
  <cols>
    <col min="1" max="25" width="4.125" style="1" customWidth="1"/>
    <col min="26" max="26" width="8.375" style="1" customWidth="1"/>
    <col min="27" max="60" width="3.625" style="1" customWidth="1"/>
    <col min="61" max="184" width="9" style="1"/>
    <col min="185" max="201" width="3.75" style="1" customWidth="1"/>
    <col min="202" max="202" width="3.875" style="1" customWidth="1"/>
    <col min="203" max="210" width="3.75" style="1" customWidth="1"/>
    <col min="211" max="440" width="9" style="1"/>
    <col min="441" max="457" width="3.75" style="1" customWidth="1"/>
    <col min="458" max="458" width="3.875" style="1" customWidth="1"/>
    <col min="459" max="466" width="3.75" style="1" customWidth="1"/>
    <col min="467" max="696" width="9" style="1"/>
    <col min="697" max="713" width="3.75" style="1" customWidth="1"/>
    <col min="714" max="714" width="3.875" style="1" customWidth="1"/>
    <col min="715" max="722" width="3.75" style="1" customWidth="1"/>
    <col min="723" max="952" width="9" style="1"/>
    <col min="953" max="969" width="3.75" style="1" customWidth="1"/>
    <col min="970" max="970" width="3.875" style="1" customWidth="1"/>
    <col min="971" max="978" width="3.75" style="1" customWidth="1"/>
    <col min="979" max="1208" width="9" style="1"/>
    <col min="1209" max="1225" width="3.75" style="1" customWidth="1"/>
    <col min="1226" max="1226" width="3.875" style="1" customWidth="1"/>
    <col min="1227" max="1234" width="3.75" style="1" customWidth="1"/>
    <col min="1235" max="1464" width="9" style="1"/>
    <col min="1465" max="1481" width="3.75" style="1" customWidth="1"/>
    <col min="1482" max="1482" width="3.875" style="1" customWidth="1"/>
    <col min="1483" max="1490" width="3.75" style="1" customWidth="1"/>
    <col min="1491" max="1720" width="9" style="1"/>
    <col min="1721" max="1737" width="3.75" style="1" customWidth="1"/>
    <col min="1738" max="1738" width="3.875" style="1" customWidth="1"/>
    <col min="1739" max="1746" width="3.75" style="1" customWidth="1"/>
    <col min="1747" max="1976" width="9" style="1"/>
    <col min="1977" max="1993" width="3.75" style="1" customWidth="1"/>
    <col min="1994" max="1994" width="3.875" style="1" customWidth="1"/>
    <col min="1995" max="2002" width="3.75" style="1" customWidth="1"/>
    <col min="2003" max="2232" width="9" style="1"/>
    <col min="2233" max="2249" width="3.75" style="1" customWidth="1"/>
    <col min="2250" max="2250" width="3.875" style="1" customWidth="1"/>
    <col min="2251" max="2258" width="3.75" style="1" customWidth="1"/>
    <col min="2259" max="2488" width="9" style="1"/>
    <col min="2489" max="2505" width="3.75" style="1" customWidth="1"/>
    <col min="2506" max="2506" width="3.875" style="1" customWidth="1"/>
    <col min="2507" max="2514" width="3.75" style="1" customWidth="1"/>
    <col min="2515" max="2744" width="9" style="1"/>
    <col min="2745" max="2761" width="3.75" style="1" customWidth="1"/>
    <col min="2762" max="2762" width="3.875" style="1" customWidth="1"/>
    <col min="2763" max="2770" width="3.75" style="1" customWidth="1"/>
    <col min="2771" max="3000" width="9" style="1"/>
    <col min="3001" max="3017" width="3.75" style="1" customWidth="1"/>
    <col min="3018" max="3018" width="3.875" style="1" customWidth="1"/>
    <col min="3019" max="3026" width="3.75" style="1" customWidth="1"/>
    <col min="3027" max="3256" width="9" style="1"/>
    <col min="3257" max="3273" width="3.75" style="1" customWidth="1"/>
    <col min="3274" max="3274" width="3.875" style="1" customWidth="1"/>
    <col min="3275" max="3282" width="3.75" style="1" customWidth="1"/>
    <col min="3283" max="3512" width="9" style="1"/>
    <col min="3513" max="3529" width="3.75" style="1" customWidth="1"/>
    <col min="3530" max="3530" width="3.875" style="1" customWidth="1"/>
    <col min="3531" max="3538" width="3.75" style="1" customWidth="1"/>
    <col min="3539" max="3768" width="9" style="1"/>
    <col min="3769" max="3785" width="3.75" style="1" customWidth="1"/>
    <col min="3786" max="3786" width="3.875" style="1" customWidth="1"/>
    <col min="3787" max="3794" width="3.75" style="1" customWidth="1"/>
    <col min="3795" max="4024" width="9" style="1"/>
    <col min="4025" max="4041" width="3.75" style="1" customWidth="1"/>
    <col min="4042" max="4042" width="3.875" style="1" customWidth="1"/>
    <col min="4043" max="4050" width="3.75" style="1" customWidth="1"/>
    <col min="4051" max="4280" width="9" style="1"/>
    <col min="4281" max="4297" width="3.75" style="1" customWidth="1"/>
    <col min="4298" max="4298" width="3.875" style="1" customWidth="1"/>
    <col min="4299" max="4306" width="3.75" style="1" customWidth="1"/>
    <col min="4307" max="4536" width="9" style="1"/>
    <col min="4537" max="4553" width="3.75" style="1" customWidth="1"/>
    <col min="4554" max="4554" width="3.875" style="1" customWidth="1"/>
    <col min="4555" max="4562" width="3.75" style="1" customWidth="1"/>
    <col min="4563" max="4792" width="9" style="1"/>
    <col min="4793" max="4809" width="3.75" style="1" customWidth="1"/>
    <col min="4810" max="4810" width="3.875" style="1" customWidth="1"/>
    <col min="4811" max="4818" width="3.75" style="1" customWidth="1"/>
    <col min="4819" max="5048" width="9" style="1"/>
    <col min="5049" max="5065" width="3.75" style="1" customWidth="1"/>
    <col min="5066" max="5066" width="3.875" style="1" customWidth="1"/>
    <col min="5067" max="5074" width="3.75" style="1" customWidth="1"/>
    <col min="5075" max="5304" width="9" style="1"/>
    <col min="5305" max="5321" width="3.75" style="1" customWidth="1"/>
    <col min="5322" max="5322" width="3.875" style="1" customWidth="1"/>
    <col min="5323" max="5330" width="3.75" style="1" customWidth="1"/>
    <col min="5331" max="5560" width="9" style="1"/>
    <col min="5561" max="5577" width="3.75" style="1" customWidth="1"/>
    <col min="5578" max="5578" width="3.875" style="1" customWidth="1"/>
    <col min="5579" max="5586" width="3.75" style="1" customWidth="1"/>
    <col min="5587" max="5816" width="9" style="1"/>
    <col min="5817" max="5833" width="3.75" style="1" customWidth="1"/>
    <col min="5834" max="5834" width="3.875" style="1" customWidth="1"/>
    <col min="5835" max="5842" width="3.75" style="1" customWidth="1"/>
    <col min="5843" max="6072" width="9" style="1"/>
    <col min="6073" max="6089" width="3.75" style="1" customWidth="1"/>
    <col min="6090" max="6090" width="3.875" style="1" customWidth="1"/>
    <col min="6091" max="6098" width="3.75" style="1" customWidth="1"/>
    <col min="6099" max="6328" width="9" style="1"/>
    <col min="6329" max="6345" width="3.75" style="1" customWidth="1"/>
    <col min="6346" max="6346" width="3.875" style="1" customWidth="1"/>
    <col min="6347" max="6354" width="3.75" style="1" customWidth="1"/>
    <col min="6355" max="6584" width="9" style="1"/>
    <col min="6585" max="6601" width="3.75" style="1" customWidth="1"/>
    <col min="6602" max="6602" width="3.875" style="1" customWidth="1"/>
    <col min="6603" max="6610" width="3.75" style="1" customWidth="1"/>
    <col min="6611" max="6840" width="9" style="1"/>
    <col min="6841" max="6857" width="3.75" style="1" customWidth="1"/>
    <col min="6858" max="6858" width="3.875" style="1" customWidth="1"/>
    <col min="6859" max="6866" width="3.75" style="1" customWidth="1"/>
    <col min="6867" max="7096" width="9" style="1"/>
    <col min="7097" max="7113" width="3.75" style="1" customWidth="1"/>
    <col min="7114" max="7114" width="3.875" style="1" customWidth="1"/>
    <col min="7115" max="7122" width="3.75" style="1" customWidth="1"/>
    <col min="7123" max="7352" width="9" style="1"/>
    <col min="7353" max="7369" width="3.75" style="1" customWidth="1"/>
    <col min="7370" max="7370" width="3.875" style="1" customWidth="1"/>
    <col min="7371" max="7378" width="3.75" style="1" customWidth="1"/>
    <col min="7379" max="7608" width="9" style="1"/>
    <col min="7609" max="7625" width="3.75" style="1" customWidth="1"/>
    <col min="7626" max="7626" width="3.875" style="1" customWidth="1"/>
    <col min="7627" max="7634" width="3.75" style="1" customWidth="1"/>
    <col min="7635" max="7864" width="9" style="1"/>
    <col min="7865" max="7881" width="3.75" style="1" customWidth="1"/>
    <col min="7882" max="7882" width="3.875" style="1" customWidth="1"/>
    <col min="7883" max="7890" width="3.75" style="1" customWidth="1"/>
    <col min="7891" max="8120" width="9" style="1"/>
    <col min="8121" max="8137" width="3.75" style="1" customWidth="1"/>
    <col min="8138" max="8138" width="3.875" style="1" customWidth="1"/>
    <col min="8139" max="8146" width="3.75" style="1" customWidth="1"/>
    <col min="8147" max="8376" width="9" style="1"/>
    <col min="8377" max="8393" width="3.75" style="1" customWidth="1"/>
    <col min="8394" max="8394" width="3.875" style="1" customWidth="1"/>
    <col min="8395" max="8402" width="3.75" style="1" customWidth="1"/>
    <col min="8403" max="8632" width="9" style="1"/>
    <col min="8633" max="8649" width="3.75" style="1" customWidth="1"/>
    <col min="8650" max="8650" width="3.875" style="1" customWidth="1"/>
    <col min="8651" max="8658" width="3.75" style="1" customWidth="1"/>
    <col min="8659" max="8888" width="9" style="1"/>
    <col min="8889" max="8905" width="3.75" style="1" customWidth="1"/>
    <col min="8906" max="8906" width="3.875" style="1" customWidth="1"/>
    <col min="8907" max="8914" width="3.75" style="1" customWidth="1"/>
    <col min="8915" max="9144" width="9" style="1"/>
    <col min="9145" max="9161" width="3.75" style="1" customWidth="1"/>
    <col min="9162" max="9162" width="3.875" style="1" customWidth="1"/>
    <col min="9163" max="9170" width="3.75" style="1" customWidth="1"/>
    <col min="9171" max="9400" width="9" style="1"/>
    <col min="9401" max="9417" width="3.75" style="1" customWidth="1"/>
    <col min="9418" max="9418" width="3.875" style="1" customWidth="1"/>
    <col min="9419" max="9426" width="3.75" style="1" customWidth="1"/>
    <col min="9427" max="9656" width="9" style="1"/>
    <col min="9657" max="9673" width="3.75" style="1" customWidth="1"/>
    <col min="9674" max="9674" width="3.875" style="1" customWidth="1"/>
    <col min="9675" max="9682" width="3.75" style="1" customWidth="1"/>
    <col min="9683" max="9912" width="9" style="1"/>
    <col min="9913" max="9929" width="3.75" style="1" customWidth="1"/>
    <col min="9930" max="9930" width="3.875" style="1" customWidth="1"/>
    <col min="9931" max="9938" width="3.75" style="1" customWidth="1"/>
    <col min="9939" max="10168" width="9" style="1"/>
    <col min="10169" max="10185" width="3.75" style="1" customWidth="1"/>
    <col min="10186" max="10186" width="3.875" style="1" customWidth="1"/>
    <col min="10187" max="10194" width="3.75" style="1" customWidth="1"/>
    <col min="10195" max="10424" width="9" style="1"/>
    <col min="10425" max="10441" width="3.75" style="1" customWidth="1"/>
    <col min="10442" max="10442" width="3.875" style="1" customWidth="1"/>
    <col min="10443" max="10450" width="3.75" style="1" customWidth="1"/>
    <col min="10451" max="10680" width="9" style="1"/>
    <col min="10681" max="10697" width="3.75" style="1" customWidth="1"/>
    <col min="10698" max="10698" width="3.875" style="1" customWidth="1"/>
    <col min="10699" max="10706" width="3.75" style="1" customWidth="1"/>
    <col min="10707" max="10936" width="9" style="1"/>
    <col min="10937" max="10953" width="3.75" style="1" customWidth="1"/>
    <col min="10954" max="10954" width="3.875" style="1" customWidth="1"/>
    <col min="10955" max="10962" width="3.75" style="1" customWidth="1"/>
    <col min="10963" max="11192" width="9" style="1"/>
    <col min="11193" max="11209" width="3.75" style="1" customWidth="1"/>
    <col min="11210" max="11210" width="3.875" style="1" customWidth="1"/>
    <col min="11211" max="11218" width="3.75" style="1" customWidth="1"/>
    <col min="11219" max="11448" width="9" style="1"/>
    <col min="11449" max="11465" width="3.75" style="1" customWidth="1"/>
    <col min="11466" max="11466" width="3.875" style="1" customWidth="1"/>
    <col min="11467" max="11474" width="3.75" style="1" customWidth="1"/>
    <col min="11475" max="11704" width="9" style="1"/>
    <col min="11705" max="11721" width="3.75" style="1" customWidth="1"/>
    <col min="11722" max="11722" width="3.875" style="1" customWidth="1"/>
    <col min="11723" max="11730" width="3.75" style="1" customWidth="1"/>
    <col min="11731" max="11960" width="9" style="1"/>
    <col min="11961" max="11977" width="3.75" style="1" customWidth="1"/>
    <col min="11978" max="11978" width="3.875" style="1" customWidth="1"/>
    <col min="11979" max="11986" width="3.75" style="1" customWidth="1"/>
    <col min="11987" max="12216" width="9" style="1"/>
    <col min="12217" max="12233" width="3.75" style="1" customWidth="1"/>
    <col min="12234" max="12234" width="3.875" style="1" customWidth="1"/>
    <col min="12235" max="12242" width="3.75" style="1" customWidth="1"/>
    <col min="12243" max="12472" width="9" style="1"/>
    <col min="12473" max="12489" width="3.75" style="1" customWidth="1"/>
    <col min="12490" max="12490" width="3.875" style="1" customWidth="1"/>
    <col min="12491" max="12498" width="3.75" style="1" customWidth="1"/>
    <col min="12499" max="12728" width="9" style="1"/>
    <col min="12729" max="12745" width="3.75" style="1" customWidth="1"/>
    <col min="12746" max="12746" width="3.875" style="1" customWidth="1"/>
    <col min="12747" max="12754" width="3.75" style="1" customWidth="1"/>
    <col min="12755" max="12984" width="9" style="1"/>
    <col min="12985" max="13001" width="3.75" style="1" customWidth="1"/>
    <col min="13002" max="13002" width="3.875" style="1" customWidth="1"/>
    <col min="13003" max="13010" width="3.75" style="1" customWidth="1"/>
    <col min="13011" max="13240" width="9" style="1"/>
    <col min="13241" max="13257" width="3.75" style="1" customWidth="1"/>
    <col min="13258" max="13258" width="3.875" style="1" customWidth="1"/>
    <col min="13259" max="13266" width="3.75" style="1" customWidth="1"/>
    <col min="13267" max="13496" width="9" style="1"/>
    <col min="13497" max="13513" width="3.75" style="1" customWidth="1"/>
    <col min="13514" max="13514" width="3.875" style="1" customWidth="1"/>
    <col min="13515" max="13522" width="3.75" style="1" customWidth="1"/>
    <col min="13523" max="13752" width="9" style="1"/>
    <col min="13753" max="13769" width="3.75" style="1" customWidth="1"/>
    <col min="13770" max="13770" width="3.875" style="1" customWidth="1"/>
    <col min="13771" max="13778" width="3.75" style="1" customWidth="1"/>
    <col min="13779" max="14008" width="9" style="1"/>
    <col min="14009" max="14025" width="3.75" style="1" customWidth="1"/>
    <col min="14026" max="14026" width="3.875" style="1" customWidth="1"/>
    <col min="14027" max="14034" width="3.75" style="1" customWidth="1"/>
    <col min="14035" max="14264" width="9" style="1"/>
    <col min="14265" max="14281" width="3.75" style="1" customWidth="1"/>
    <col min="14282" max="14282" width="3.875" style="1" customWidth="1"/>
    <col min="14283" max="14290" width="3.75" style="1" customWidth="1"/>
    <col min="14291" max="14520" width="9" style="1"/>
    <col min="14521" max="14537" width="3.75" style="1" customWidth="1"/>
    <col min="14538" max="14538" width="3.875" style="1" customWidth="1"/>
    <col min="14539" max="14546" width="3.75" style="1" customWidth="1"/>
    <col min="14547" max="14776" width="9" style="1"/>
    <col min="14777" max="14793" width="3.75" style="1" customWidth="1"/>
    <col min="14794" max="14794" width="3.875" style="1" customWidth="1"/>
    <col min="14795" max="14802" width="3.75" style="1" customWidth="1"/>
    <col min="14803" max="15032" width="9" style="1"/>
    <col min="15033" max="15049" width="3.75" style="1" customWidth="1"/>
    <col min="15050" max="15050" width="3.875" style="1" customWidth="1"/>
    <col min="15051" max="15058" width="3.75" style="1" customWidth="1"/>
    <col min="15059" max="15288" width="9" style="1"/>
    <col min="15289" max="15305" width="3.75" style="1" customWidth="1"/>
    <col min="15306" max="15306" width="3.875" style="1" customWidth="1"/>
    <col min="15307" max="15314" width="3.75" style="1" customWidth="1"/>
    <col min="15315" max="15544" width="9" style="1"/>
    <col min="15545" max="15561" width="3.75" style="1" customWidth="1"/>
    <col min="15562" max="15562" width="3.875" style="1" customWidth="1"/>
    <col min="15563" max="15570" width="3.75" style="1" customWidth="1"/>
    <col min="15571" max="15800" width="9" style="1"/>
    <col min="15801" max="15817" width="3.75" style="1" customWidth="1"/>
    <col min="15818" max="15818" width="3.875" style="1" customWidth="1"/>
    <col min="15819" max="15826" width="3.75" style="1" customWidth="1"/>
    <col min="15827" max="16056" width="9" style="1"/>
    <col min="16057" max="16073" width="3.75" style="1" customWidth="1"/>
    <col min="16074" max="16074" width="3.875" style="1" customWidth="1"/>
    <col min="16075" max="16082" width="3.75" style="1" customWidth="1"/>
    <col min="16083" max="16384" width="9" style="1"/>
  </cols>
  <sheetData>
    <row r="12" spans="1:29" ht="45" customHeight="1">
      <c r="A12" s="309" t="s">
        <v>0</v>
      </c>
      <c r="B12" s="309"/>
      <c r="C12" s="309"/>
      <c r="D12" s="309"/>
      <c r="E12" s="309"/>
      <c r="F12" s="309"/>
      <c r="G12" s="309"/>
      <c r="H12" s="309"/>
      <c r="I12" s="309"/>
      <c r="J12" s="309"/>
      <c r="K12" s="309"/>
      <c r="L12" s="309"/>
      <c r="M12" s="309"/>
      <c r="N12" s="309"/>
      <c r="O12" s="309"/>
      <c r="P12" s="309"/>
      <c r="Q12" s="309"/>
      <c r="R12" s="309"/>
      <c r="S12" s="309"/>
      <c r="T12" s="309"/>
      <c r="U12" s="309"/>
      <c r="V12" s="309"/>
      <c r="W12" s="41"/>
      <c r="X12" s="41"/>
      <c r="Y12" s="41"/>
      <c r="AC12" s="42"/>
    </row>
    <row r="13" spans="1:29" ht="22.5" customHeight="1" thickBot="1">
      <c r="A13" s="2" t="s">
        <v>1</v>
      </c>
      <c r="B13" s="3"/>
      <c r="C13" s="3"/>
      <c r="D13" s="3"/>
      <c r="E13" s="3"/>
      <c r="F13" s="3"/>
      <c r="G13" s="3"/>
      <c r="H13" s="3"/>
      <c r="I13" s="3"/>
      <c r="J13" s="3"/>
      <c r="K13" s="3"/>
      <c r="L13" s="3"/>
      <c r="M13" s="3"/>
      <c r="N13" s="3"/>
      <c r="O13" s="3"/>
      <c r="P13" s="3"/>
      <c r="Q13" s="3"/>
      <c r="R13" s="3"/>
      <c r="AC13" s="42"/>
    </row>
    <row r="14" spans="1:29" ht="22.5" customHeight="1">
      <c r="A14" s="3"/>
      <c r="B14" s="310" t="s">
        <v>2</v>
      </c>
      <c r="C14" s="311"/>
      <c r="D14" s="311"/>
      <c r="E14" s="312"/>
      <c r="F14" s="3"/>
      <c r="G14" s="3"/>
      <c r="H14" s="310" t="s">
        <v>3</v>
      </c>
      <c r="I14" s="311"/>
      <c r="J14" s="311"/>
      <c r="K14" s="312"/>
      <c r="L14" s="3"/>
      <c r="N14" s="4"/>
      <c r="O14" s="4"/>
      <c r="P14" s="4"/>
      <c r="Q14" s="4"/>
      <c r="R14" s="3"/>
      <c r="T14" s="5"/>
      <c r="U14" s="6"/>
      <c r="V14" s="6"/>
      <c r="W14" s="6"/>
      <c r="X14" s="3"/>
    </row>
    <row r="15" spans="1:29" ht="22.5" customHeight="1">
      <c r="A15" s="3"/>
      <c r="B15" s="7" t="s">
        <v>4</v>
      </c>
      <c r="C15" s="313" t="s">
        <v>5</v>
      </c>
      <c r="D15" s="314"/>
      <c r="E15" s="315"/>
      <c r="F15" s="3"/>
      <c r="G15" s="3"/>
      <c r="H15" s="7" t="s">
        <v>4</v>
      </c>
      <c r="I15" s="313" t="s">
        <v>5</v>
      </c>
      <c r="J15" s="314"/>
      <c r="K15" s="315"/>
      <c r="L15" s="3"/>
      <c r="N15" s="81"/>
      <c r="O15" s="8"/>
      <c r="P15" s="8"/>
      <c r="Q15" s="8"/>
      <c r="R15" s="3"/>
      <c r="T15" s="81"/>
      <c r="U15" s="8"/>
      <c r="V15" s="8"/>
      <c r="W15" s="8"/>
      <c r="X15" s="3"/>
    </row>
    <row r="16" spans="1:29" ht="22.5" customHeight="1">
      <c r="A16" s="9"/>
      <c r="B16" s="52">
        <v>4</v>
      </c>
      <c r="C16" s="303">
        <v>184000</v>
      </c>
      <c r="D16" s="304"/>
      <c r="E16" s="305"/>
      <c r="F16" s="53"/>
      <c r="G16" s="53"/>
      <c r="H16" s="52">
        <v>4</v>
      </c>
      <c r="I16" s="303">
        <v>163000</v>
      </c>
      <c r="J16" s="304"/>
      <c r="K16" s="305"/>
      <c r="L16" s="10"/>
      <c r="N16" s="10"/>
      <c r="O16" s="9"/>
      <c r="P16" s="9"/>
      <c r="Q16" s="9"/>
      <c r="R16" s="10"/>
      <c r="T16" s="10"/>
      <c r="U16" s="9"/>
      <c r="V16" s="9"/>
      <c r="W16" s="9"/>
      <c r="X16" s="10"/>
    </row>
    <row r="17" spans="1:25" ht="22.5" customHeight="1">
      <c r="A17" s="9"/>
      <c r="B17" s="54">
        <v>5</v>
      </c>
      <c r="C17" s="306">
        <v>184000</v>
      </c>
      <c r="D17" s="307"/>
      <c r="E17" s="308"/>
      <c r="F17" s="53"/>
      <c r="G17" s="53"/>
      <c r="H17" s="54">
        <v>5</v>
      </c>
      <c r="I17" s="306">
        <v>163000</v>
      </c>
      <c r="J17" s="307"/>
      <c r="K17" s="308"/>
      <c r="L17" s="10"/>
      <c r="N17" s="10"/>
      <c r="O17" s="9"/>
      <c r="P17" s="9"/>
      <c r="Q17" s="9"/>
      <c r="R17" s="10"/>
      <c r="T17" s="10"/>
      <c r="U17" s="9"/>
      <c r="V17" s="9"/>
      <c r="W17" s="9"/>
      <c r="X17" s="10"/>
    </row>
    <row r="18" spans="1:25" ht="22.5" customHeight="1">
      <c r="A18" s="9"/>
      <c r="B18" s="54">
        <v>6</v>
      </c>
      <c r="C18" s="306">
        <v>184000</v>
      </c>
      <c r="D18" s="307"/>
      <c r="E18" s="308"/>
      <c r="F18" s="53"/>
      <c r="G18" s="53"/>
      <c r="H18" s="54">
        <v>6</v>
      </c>
      <c r="I18" s="306">
        <v>163000</v>
      </c>
      <c r="J18" s="307"/>
      <c r="K18" s="308"/>
      <c r="L18" s="10"/>
      <c r="N18" s="10"/>
      <c r="O18" s="9"/>
      <c r="P18" s="9"/>
      <c r="Q18" s="9"/>
      <c r="R18" s="10"/>
      <c r="T18" s="10"/>
      <c r="U18" s="9"/>
      <c r="V18" s="9"/>
      <c r="W18" s="9"/>
      <c r="X18" s="10"/>
    </row>
    <row r="19" spans="1:25" ht="22.5" customHeight="1">
      <c r="A19" s="9"/>
      <c r="B19" s="54">
        <v>7</v>
      </c>
      <c r="C19" s="306">
        <v>184000</v>
      </c>
      <c r="D19" s="307"/>
      <c r="E19" s="308"/>
      <c r="F19" s="53"/>
      <c r="G19" s="53"/>
      <c r="H19" s="54">
        <v>7</v>
      </c>
      <c r="I19" s="306">
        <v>163000</v>
      </c>
      <c r="J19" s="307"/>
      <c r="K19" s="308"/>
      <c r="L19" s="10"/>
      <c r="N19" s="10"/>
      <c r="O19" s="9"/>
      <c r="P19" s="9"/>
      <c r="Q19" s="9"/>
      <c r="R19" s="10"/>
      <c r="T19" s="10"/>
      <c r="U19" s="9"/>
      <c r="V19" s="9"/>
      <c r="W19" s="9"/>
      <c r="X19" s="10"/>
    </row>
    <row r="20" spans="1:25" ht="22.5" customHeight="1">
      <c r="A20" s="9"/>
      <c r="B20" s="54">
        <v>8</v>
      </c>
      <c r="C20" s="306">
        <v>184000</v>
      </c>
      <c r="D20" s="307"/>
      <c r="E20" s="308"/>
      <c r="F20" s="53"/>
      <c r="G20" s="53"/>
      <c r="H20" s="54">
        <v>8</v>
      </c>
      <c r="I20" s="306">
        <v>163000</v>
      </c>
      <c r="J20" s="307"/>
      <c r="K20" s="308"/>
      <c r="L20" s="10"/>
      <c r="N20" s="10"/>
      <c r="O20" s="9"/>
      <c r="P20" s="9"/>
      <c r="Q20" s="9"/>
      <c r="R20" s="10"/>
      <c r="T20" s="10"/>
      <c r="U20" s="9"/>
      <c r="V20" s="9"/>
      <c r="W20" s="9"/>
      <c r="X20" s="10"/>
    </row>
    <row r="21" spans="1:25" ht="22.5" customHeight="1">
      <c r="A21" s="9"/>
      <c r="B21" s="54">
        <v>9</v>
      </c>
      <c r="C21" s="306">
        <v>184000</v>
      </c>
      <c r="D21" s="307"/>
      <c r="E21" s="308"/>
      <c r="F21" s="53"/>
      <c r="G21" s="53"/>
      <c r="H21" s="54">
        <v>9</v>
      </c>
      <c r="I21" s="306">
        <v>163000</v>
      </c>
      <c r="J21" s="307"/>
      <c r="K21" s="308"/>
      <c r="L21" s="10"/>
      <c r="N21" s="10"/>
      <c r="O21" s="9"/>
      <c r="P21" s="9"/>
      <c r="Q21" s="9"/>
      <c r="R21" s="10"/>
      <c r="T21" s="10"/>
      <c r="U21" s="9"/>
      <c r="V21" s="9"/>
      <c r="W21" s="9"/>
      <c r="X21" s="10"/>
    </row>
    <row r="22" spans="1:25" ht="22.5" customHeight="1">
      <c r="A22" s="9"/>
      <c r="B22" s="54">
        <v>10</v>
      </c>
      <c r="C22" s="306">
        <v>184000</v>
      </c>
      <c r="D22" s="307"/>
      <c r="E22" s="308"/>
      <c r="F22" s="53"/>
      <c r="G22" s="53"/>
      <c r="H22" s="54">
        <v>10</v>
      </c>
      <c r="I22" s="306">
        <v>163000</v>
      </c>
      <c r="J22" s="307"/>
      <c r="K22" s="308"/>
      <c r="L22" s="10"/>
      <c r="N22" s="10"/>
      <c r="O22" s="9"/>
      <c r="P22" s="9"/>
      <c r="Q22" s="9"/>
      <c r="R22" s="10"/>
      <c r="T22" s="10"/>
      <c r="U22" s="9"/>
      <c r="V22" s="9"/>
      <c r="W22" s="9"/>
      <c r="X22" s="10"/>
    </row>
    <row r="23" spans="1:25" ht="22.5" customHeight="1">
      <c r="A23" s="9"/>
      <c r="B23" s="54">
        <v>11</v>
      </c>
      <c r="C23" s="306">
        <v>184000</v>
      </c>
      <c r="D23" s="307"/>
      <c r="E23" s="308"/>
      <c r="F23" s="53"/>
      <c r="G23" s="53"/>
      <c r="H23" s="54">
        <v>11</v>
      </c>
      <c r="I23" s="306">
        <v>163000</v>
      </c>
      <c r="J23" s="307"/>
      <c r="K23" s="308"/>
      <c r="L23" s="10"/>
      <c r="N23" s="10"/>
      <c r="O23" s="9"/>
      <c r="P23" s="9"/>
      <c r="Q23" s="9"/>
      <c r="R23" s="10"/>
      <c r="T23" s="10"/>
      <c r="U23" s="9"/>
      <c r="V23" s="9"/>
      <c r="W23" s="9"/>
      <c r="X23" s="10"/>
    </row>
    <row r="24" spans="1:25" ht="22.5" customHeight="1">
      <c r="A24" s="9"/>
      <c r="B24" s="54">
        <v>12</v>
      </c>
      <c r="C24" s="306">
        <v>184000</v>
      </c>
      <c r="D24" s="307"/>
      <c r="E24" s="308"/>
      <c r="F24" s="75"/>
      <c r="G24" s="53"/>
      <c r="H24" s="54">
        <v>12</v>
      </c>
      <c r="I24" s="306">
        <v>163000</v>
      </c>
      <c r="J24" s="307"/>
      <c r="K24" s="308"/>
      <c r="L24" s="10"/>
      <c r="N24" s="10"/>
      <c r="O24" s="9"/>
      <c r="P24" s="9"/>
      <c r="Q24" s="9"/>
      <c r="R24" s="10"/>
      <c r="T24" s="10"/>
      <c r="U24" s="9"/>
      <c r="V24" s="9"/>
      <c r="W24" s="9"/>
      <c r="X24" s="10"/>
    </row>
    <row r="25" spans="1:25" ht="22.5" customHeight="1">
      <c r="A25" s="9"/>
      <c r="B25" s="54">
        <v>1</v>
      </c>
      <c r="C25" s="306">
        <v>184000</v>
      </c>
      <c r="D25" s="307"/>
      <c r="E25" s="308"/>
      <c r="F25" s="316"/>
      <c r="G25" s="53"/>
      <c r="H25" s="54">
        <v>1</v>
      </c>
      <c r="I25" s="306">
        <v>163000</v>
      </c>
      <c r="J25" s="307"/>
      <c r="K25" s="308"/>
      <c r="L25" s="232"/>
      <c r="N25" s="10"/>
      <c r="O25" s="9"/>
      <c r="P25" s="9"/>
      <c r="Q25" s="9"/>
      <c r="R25" s="11"/>
      <c r="T25" s="10"/>
      <c r="U25" s="9"/>
      <c r="V25" s="9"/>
      <c r="W25" s="9"/>
      <c r="X25" s="215"/>
    </row>
    <row r="26" spans="1:25" ht="22.5" customHeight="1">
      <c r="A26" s="9"/>
      <c r="B26" s="54">
        <v>2</v>
      </c>
      <c r="C26" s="306">
        <v>184000</v>
      </c>
      <c r="D26" s="307"/>
      <c r="E26" s="308"/>
      <c r="F26" s="316"/>
      <c r="G26" s="53"/>
      <c r="H26" s="54">
        <v>2</v>
      </c>
      <c r="I26" s="306">
        <v>163000</v>
      </c>
      <c r="J26" s="307"/>
      <c r="K26" s="308"/>
      <c r="L26" s="232"/>
      <c r="N26" s="10"/>
      <c r="O26" s="9"/>
      <c r="P26" s="9"/>
      <c r="Q26" s="9"/>
      <c r="R26" s="11"/>
      <c r="T26" s="10"/>
      <c r="U26" s="9"/>
      <c r="V26" s="9"/>
      <c r="W26" s="9"/>
      <c r="X26" s="215"/>
    </row>
    <row r="27" spans="1:25" ht="22.5" customHeight="1">
      <c r="A27" s="9"/>
      <c r="B27" s="55">
        <v>3</v>
      </c>
      <c r="C27" s="306">
        <v>184000</v>
      </c>
      <c r="D27" s="307"/>
      <c r="E27" s="308"/>
      <c r="F27" s="316"/>
      <c r="G27" s="53"/>
      <c r="H27" s="55">
        <v>3</v>
      </c>
      <c r="I27" s="317">
        <v>163000</v>
      </c>
      <c r="J27" s="318"/>
      <c r="K27" s="319"/>
      <c r="L27" s="232"/>
      <c r="N27" s="10"/>
      <c r="O27" s="9"/>
      <c r="P27" s="9"/>
      <c r="Q27" s="9"/>
      <c r="R27" s="11"/>
      <c r="T27" s="10"/>
      <c r="U27" s="9"/>
      <c r="V27" s="9"/>
      <c r="W27" s="9"/>
      <c r="X27" s="215"/>
    </row>
    <row r="28" spans="1:25" ht="22.5" customHeight="1" thickBot="1">
      <c r="A28" s="9"/>
      <c r="B28" s="56" t="s">
        <v>6</v>
      </c>
      <c r="C28" s="331">
        <f>SUM(C16:E27)</f>
        <v>2208000</v>
      </c>
      <c r="D28" s="332"/>
      <c r="E28" s="333"/>
      <c r="F28" s="57"/>
      <c r="G28" s="57"/>
      <c r="H28" s="56" t="s">
        <v>6</v>
      </c>
      <c r="I28" s="331">
        <f>SUM(I16:K27)</f>
        <v>1956000</v>
      </c>
      <c r="J28" s="332"/>
      <c r="K28" s="333"/>
      <c r="L28" s="74"/>
      <c r="N28" s="12"/>
      <c r="O28" s="13"/>
      <c r="P28" s="13"/>
      <c r="Q28" s="13"/>
      <c r="R28" s="12"/>
      <c r="T28" s="12"/>
      <c r="U28" s="13"/>
      <c r="V28" s="13"/>
      <c r="W28" s="13"/>
      <c r="X28" s="12"/>
    </row>
    <row r="29" spans="1:25" ht="22.5" customHeight="1" thickTop="1" thickBot="1">
      <c r="A29" s="3"/>
      <c r="B29" s="3"/>
      <c r="C29" s="3"/>
      <c r="D29" s="3"/>
      <c r="E29" s="3"/>
      <c r="F29" s="3"/>
      <c r="G29" s="3"/>
      <c r="H29" s="3"/>
      <c r="I29" s="3"/>
      <c r="J29" s="3"/>
      <c r="K29" s="3"/>
      <c r="L29" s="3"/>
      <c r="M29" s="3"/>
      <c r="N29" s="3"/>
      <c r="O29" s="3"/>
      <c r="P29" s="3"/>
      <c r="Q29" s="3"/>
      <c r="R29" s="3"/>
      <c r="S29" s="3"/>
    </row>
    <row r="30" spans="1:25" ht="22.5" customHeight="1" thickBot="1">
      <c r="A30" s="3"/>
      <c r="B30" s="334"/>
      <c r="C30" s="335"/>
      <c r="D30" s="335"/>
      <c r="E30" s="336"/>
      <c r="F30" s="337" t="s">
        <v>7</v>
      </c>
      <c r="G30" s="338"/>
      <c r="H30" s="338"/>
      <c r="I30" s="14"/>
      <c r="J30" s="339" t="s">
        <v>8</v>
      </c>
      <c r="K30" s="339"/>
      <c r="L30" s="14"/>
      <c r="M30" s="340" t="s">
        <v>9</v>
      </c>
      <c r="N30" s="340"/>
      <c r="O30" s="14"/>
      <c r="P30" s="129" t="s">
        <v>10</v>
      </c>
      <c r="Q30" s="129"/>
      <c r="R30" s="129"/>
      <c r="S30" s="127"/>
    </row>
    <row r="31" spans="1:25" ht="22.5" customHeight="1" thickTop="1" thickBot="1">
      <c r="A31" s="3"/>
      <c r="B31" s="341" t="str">
        <f>B14</f>
        <v>非常勤職員報酬（１）</v>
      </c>
      <c r="C31" s="322" t="s">
        <v>11</v>
      </c>
      <c r="D31" s="323"/>
      <c r="E31" s="324"/>
      <c r="F31" s="325">
        <f>C28</f>
        <v>2208000</v>
      </c>
      <c r="G31" s="326"/>
      <c r="H31" s="326"/>
      <c r="I31" s="59" t="s">
        <v>12</v>
      </c>
      <c r="J31" s="327"/>
      <c r="K31" s="327"/>
      <c r="L31" s="59"/>
      <c r="M31" s="328">
        <v>0.65</v>
      </c>
      <c r="N31" s="329"/>
      <c r="O31" s="60" t="s">
        <v>13</v>
      </c>
      <c r="P31" s="326">
        <f>ROUNDDOWN(F31*M31,0)</f>
        <v>1435200</v>
      </c>
      <c r="Q31" s="326"/>
      <c r="R31" s="326"/>
      <c r="S31" s="330"/>
      <c r="T31" s="320" t="s">
        <v>14</v>
      </c>
      <c r="U31" s="321"/>
      <c r="V31" s="321"/>
      <c r="W31" s="321"/>
      <c r="X31" s="321"/>
      <c r="Y31" s="321"/>
    </row>
    <row r="32" spans="1:25" ht="22.5" customHeight="1" thickTop="1" thickBot="1">
      <c r="A32" s="3"/>
      <c r="B32" s="342"/>
      <c r="C32" s="322" t="s">
        <v>15</v>
      </c>
      <c r="D32" s="323"/>
      <c r="E32" s="324"/>
      <c r="F32" s="325">
        <f t="shared" ref="F32:F37" si="0">$F$31</f>
        <v>2208000</v>
      </c>
      <c r="G32" s="326"/>
      <c r="H32" s="326"/>
      <c r="I32" s="59" t="s">
        <v>12</v>
      </c>
      <c r="J32" s="327"/>
      <c r="K32" s="327"/>
      <c r="L32" s="59"/>
      <c r="M32" s="328">
        <v>0</v>
      </c>
      <c r="N32" s="329"/>
      <c r="O32" s="60" t="s">
        <v>13</v>
      </c>
      <c r="P32" s="326">
        <f>ROUNDDOWN(F32*M32,0)</f>
        <v>0</v>
      </c>
      <c r="Q32" s="326"/>
      <c r="R32" s="326"/>
      <c r="S32" s="330"/>
      <c r="T32" s="320" t="s">
        <v>16</v>
      </c>
      <c r="U32" s="321"/>
      <c r="V32" s="321"/>
      <c r="W32" s="321"/>
      <c r="X32" s="321"/>
      <c r="Y32" s="321"/>
    </row>
    <row r="33" spans="1:25" ht="22.5" customHeight="1" thickTop="1" thickBot="1">
      <c r="A33" s="3"/>
      <c r="B33" s="342"/>
      <c r="C33" s="322" t="s">
        <v>17</v>
      </c>
      <c r="D33" s="323"/>
      <c r="E33" s="324"/>
      <c r="F33" s="325">
        <f t="shared" si="0"/>
        <v>2208000</v>
      </c>
      <c r="G33" s="326"/>
      <c r="H33" s="326"/>
      <c r="I33" s="59" t="s">
        <v>12</v>
      </c>
      <c r="J33" s="327"/>
      <c r="K33" s="327"/>
      <c r="L33" s="59"/>
      <c r="M33" s="328">
        <v>0</v>
      </c>
      <c r="N33" s="329"/>
      <c r="O33" s="60" t="s">
        <v>13</v>
      </c>
      <c r="P33" s="326">
        <f>ROUNDDOWN(F33*M33,0)</f>
        <v>0</v>
      </c>
      <c r="Q33" s="326"/>
      <c r="R33" s="326"/>
      <c r="S33" s="330"/>
      <c r="T33" s="320" t="s">
        <v>18</v>
      </c>
      <c r="U33" s="321"/>
      <c r="V33" s="321"/>
      <c r="W33" s="321"/>
      <c r="X33" s="321"/>
      <c r="Y33" s="321"/>
    </row>
    <row r="34" spans="1:25" ht="22.5" customHeight="1" thickTop="1" thickBot="1">
      <c r="A34" s="3"/>
      <c r="B34" s="342"/>
      <c r="C34" s="322" t="s">
        <v>19</v>
      </c>
      <c r="D34" s="323"/>
      <c r="E34" s="324"/>
      <c r="F34" s="325">
        <f t="shared" si="0"/>
        <v>2208000</v>
      </c>
      <c r="G34" s="326"/>
      <c r="H34" s="326"/>
      <c r="I34" s="61" t="s">
        <v>12</v>
      </c>
      <c r="J34" s="327"/>
      <c r="K34" s="327"/>
      <c r="L34" s="61"/>
      <c r="M34" s="328">
        <v>0.2</v>
      </c>
      <c r="N34" s="329"/>
      <c r="O34" s="62" t="s">
        <v>13</v>
      </c>
      <c r="P34" s="326">
        <f>ROUNDDOWN(F34*M34,0)</f>
        <v>441600</v>
      </c>
      <c r="Q34" s="326"/>
      <c r="R34" s="326"/>
      <c r="S34" s="330"/>
      <c r="T34" s="320" t="s">
        <v>20</v>
      </c>
      <c r="U34" s="321"/>
      <c r="V34" s="321"/>
      <c r="W34" s="321"/>
      <c r="X34" s="321"/>
      <c r="Y34" s="321"/>
    </row>
    <row r="35" spans="1:25" ht="22.5" customHeight="1" thickTop="1" thickBot="1">
      <c r="A35" s="3"/>
      <c r="B35" s="342"/>
      <c r="C35" s="322" t="s">
        <v>21</v>
      </c>
      <c r="D35" s="323"/>
      <c r="E35" s="324"/>
      <c r="F35" s="325">
        <f t="shared" si="0"/>
        <v>2208000</v>
      </c>
      <c r="G35" s="326"/>
      <c r="H35" s="326"/>
      <c r="I35" s="59" t="s">
        <v>12</v>
      </c>
      <c r="J35" s="73"/>
      <c r="K35" s="73"/>
      <c r="L35" s="61"/>
      <c r="M35" s="328">
        <v>0.08</v>
      </c>
      <c r="N35" s="329"/>
      <c r="O35" s="60" t="s">
        <v>13</v>
      </c>
      <c r="P35" s="326">
        <f t="shared" ref="P35:P36" si="1">ROUNDDOWN(F35*M35,0)</f>
        <v>176640</v>
      </c>
      <c r="Q35" s="326"/>
      <c r="R35" s="326"/>
      <c r="S35" s="330"/>
      <c r="T35" s="320" t="s">
        <v>22</v>
      </c>
      <c r="U35" s="321"/>
      <c r="V35" s="321"/>
      <c r="W35" s="321"/>
      <c r="X35" s="321"/>
      <c r="Y35" s="321"/>
    </row>
    <row r="36" spans="1:25" ht="22.5" customHeight="1" thickTop="1" thickBot="1">
      <c r="A36" s="3"/>
      <c r="B36" s="342"/>
      <c r="C36" s="322" t="s">
        <v>23</v>
      </c>
      <c r="D36" s="323"/>
      <c r="E36" s="324"/>
      <c r="F36" s="325">
        <f t="shared" si="0"/>
        <v>2208000</v>
      </c>
      <c r="G36" s="326"/>
      <c r="H36" s="326"/>
      <c r="I36" s="61" t="s">
        <v>12</v>
      </c>
      <c r="J36" s="73"/>
      <c r="K36" s="73"/>
      <c r="L36" s="61"/>
      <c r="M36" s="328">
        <v>0.02</v>
      </c>
      <c r="N36" s="329"/>
      <c r="O36" s="62" t="s">
        <v>13</v>
      </c>
      <c r="P36" s="326">
        <f t="shared" si="1"/>
        <v>44160</v>
      </c>
      <c r="Q36" s="326"/>
      <c r="R36" s="326"/>
      <c r="S36" s="330"/>
      <c r="T36" s="320" t="s">
        <v>24</v>
      </c>
      <c r="U36" s="321"/>
      <c r="V36" s="321"/>
      <c r="W36" s="321"/>
      <c r="X36" s="321"/>
      <c r="Y36" s="321"/>
    </row>
    <row r="37" spans="1:25" ht="22.5" customHeight="1" thickTop="1" thickBot="1">
      <c r="A37" s="3"/>
      <c r="B37" s="343"/>
      <c r="C37" s="355" t="s">
        <v>25</v>
      </c>
      <c r="D37" s="356"/>
      <c r="E37" s="357"/>
      <c r="F37" s="358">
        <f t="shared" si="0"/>
        <v>2208000</v>
      </c>
      <c r="G37" s="359"/>
      <c r="H37" s="359"/>
      <c r="I37" s="63" t="s">
        <v>12</v>
      </c>
      <c r="J37" s="360"/>
      <c r="K37" s="360"/>
      <c r="L37" s="63"/>
      <c r="M37" s="328">
        <v>0.05</v>
      </c>
      <c r="N37" s="329"/>
      <c r="O37" s="64" t="s">
        <v>13</v>
      </c>
      <c r="P37" s="361">
        <f>ROUNDDOWN(F37*M37,0)</f>
        <v>110400</v>
      </c>
      <c r="Q37" s="361"/>
      <c r="R37" s="361"/>
      <c r="S37" s="362"/>
      <c r="T37" s="363" t="s">
        <v>26</v>
      </c>
      <c r="U37" s="364"/>
      <c r="V37" s="364"/>
      <c r="W37" s="364"/>
      <c r="X37" s="364"/>
      <c r="Y37" s="364"/>
    </row>
    <row r="38" spans="1:25" ht="22.5" customHeight="1" thickTop="1" thickBot="1">
      <c r="A38" s="3"/>
      <c r="M38" s="345">
        <f>SUM(M31:N37)</f>
        <v>1</v>
      </c>
      <c r="N38" s="345"/>
      <c r="O38" s="1" t="str">
        <f>IF(SUM(M31:N37)=1,"","エラー")</f>
        <v/>
      </c>
    </row>
    <row r="39" spans="1:25" ht="22.5" customHeight="1" thickTop="1" thickBot="1">
      <c r="A39" s="3"/>
      <c r="B39" s="346"/>
      <c r="C39" s="347"/>
      <c r="D39" s="347"/>
      <c r="E39" s="348"/>
      <c r="F39" s="349" t="s">
        <v>7</v>
      </c>
      <c r="G39" s="350"/>
      <c r="H39" s="350"/>
      <c r="I39" s="40"/>
      <c r="J39" s="351" t="s">
        <v>8</v>
      </c>
      <c r="K39" s="351"/>
      <c r="L39" s="40"/>
      <c r="M39" s="352" t="s">
        <v>9</v>
      </c>
      <c r="N39" s="352"/>
      <c r="O39" s="40"/>
      <c r="P39" s="353" t="s">
        <v>10</v>
      </c>
      <c r="Q39" s="353"/>
      <c r="R39" s="353"/>
      <c r="S39" s="354"/>
    </row>
    <row r="40" spans="1:25" ht="22.5" customHeight="1" thickTop="1" thickBot="1">
      <c r="A40" s="3"/>
      <c r="B40" s="366" t="str">
        <f>H14</f>
        <v>非常勤職員報酬（２）</v>
      </c>
      <c r="C40" s="322" t="s">
        <v>11</v>
      </c>
      <c r="D40" s="323"/>
      <c r="E40" s="324"/>
      <c r="F40" s="325">
        <f>I28</f>
        <v>1956000</v>
      </c>
      <c r="G40" s="326"/>
      <c r="H40" s="326"/>
      <c r="I40" s="59" t="s">
        <v>12</v>
      </c>
      <c r="J40" s="327"/>
      <c r="K40" s="327"/>
      <c r="L40" s="59"/>
      <c r="M40" s="328">
        <v>0.45</v>
      </c>
      <c r="N40" s="329"/>
      <c r="O40" s="60" t="s">
        <v>13</v>
      </c>
      <c r="P40" s="326">
        <f t="shared" ref="P40:P46" si="2">ROUNDDOWN(F40*M40,0)</f>
        <v>880200</v>
      </c>
      <c r="Q40" s="326"/>
      <c r="R40" s="326"/>
      <c r="S40" s="344"/>
      <c r="T40" s="365" t="s">
        <v>14</v>
      </c>
      <c r="U40" s="321"/>
      <c r="V40" s="321"/>
      <c r="W40" s="321"/>
      <c r="X40" s="321"/>
      <c r="Y40" s="321"/>
    </row>
    <row r="41" spans="1:25" ht="22.5" customHeight="1" thickTop="1" thickBot="1">
      <c r="A41" s="3"/>
      <c r="B41" s="367"/>
      <c r="C41" s="322" t="s">
        <v>15</v>
      </c>
      <c r="D41" s="323"/>
      <c r="E41" s="324"/>
      <c r="F41" s="325">
        <f>$F$40</f>
        <v>1956000</v>
      </c>
      <c r="G41" s="326"/>
      <c r="H41" s="326"/>
      <c r="I41" s="59" t="s">
        <v>12</v>
      </c>
      <c r="J41" s="327"/>
      <c r="K41" s="327"/>
      <c r="L41" s="59"/>
      <c r="M41" s="328">
        <v>0</v>
      </c>
      <c r="N41" s="329"/>
      <c r="O41" s="60" t="s">
        <v>13</v>
      </c>
      <c r="P41" s="326">
        <f t="shared" si="2"/>
        <v>0</v>
      </c>
      <c r="Q41" s="326"/>
      <c r="R41" s="326"/>
      <c r="S41" s="344"/>
      <c r="T41" s="365" t="s">
        <v>16</v>
      </c>
      <c r="U41" s="321"/>
      <c r="V41" s="321"/>
      <c r="W41" s="321"/>
      <c r="X41" s="321"/>
      <c r="Y41" s="321"/>
    </row>
    <row r="42" spans="1:25" ht="22.5" customHeight="1" thickTop="1" thickBot="1">
      <c r="A42" s="3"/>
      <c r="B42" s="367"/>
      <c r="C42" s="322" t="s">
        <v>17</v>
      </c>
      <c r="D42" s="323"/>
      <c r="E42" s="324"/>
      <c r="F42" s="325">
        <f>$F$40</f>
        <v>1956000</v>
      </c>
      <c r="G42" s="326"/>
      <c r="H42" s="326"/>
      <c r="I42" s="61" t="s">
        <v>12</v>
      </c>
      <c r="J42" s="327"/>
      <c r="K42" s="327"/>
      <c r="L42" s="61"/>
      <c r="M42" s="328">
        <v>0</v>
      </c>
      <c r="N42" s="329"/>
      <c r="O42" s="62" t="s">
        <v>13</v>
      </c>
      <c r="P42" s="326">
        <f t="shared" si="2"/>
        <v>0</v>
      </c>
      <c r="Q42" s="326"/>
      <c r="R42" s="326"/>
      <c r="S42" s="344"/>
      <c r="T42" s="365" t="s">
        <v>18</v>
      </c>
      <c r="U42" s="321"/>
      <c r="V42" s="321"/>
      <c r="W42" s="321"/>
      <c r="X42" s="321"/>
      <c r="Y42" s="321"/>
    </row>
    <row r="43" spans="1:25" ht="22.5" customHeight="1" thickTop="1" thickBot="1">
      <c r="A43" s="3"/>
      <c r="B43" s="367"/>
      <c r="C43" s="322" t="s">
        <v>19</v>
      </c>
      <c r="D43" s="323"/>
      <c r="E43" s="324"/>
      <c r="F43" s="325">
        <f>$F$40</f>
        <v>1956000</v>
      </c>
      <c r="G43" s="326"/>
      <c r="H43" s="326"/>
      <c r="I43" s="61" t="s">
        <v>12</v>
      </c>
      <c r="J43" s="327"/>
      <c r="K43" s="327"/>
      <c r="L43" s="61"/>
      <c r="M43" s="328">
        <v>0.25</v>
      </c>
      <c r="N43" s="329"/>
      <c r="O43" s="62" t="s">
        <v>13</v>
      </c>
      <c r="P43" s="326">
        <f t="shared" si="2"/>
        <v>489000</v>
      </c>
      <c r="Q43" s="326"/>
      <c r="R43" s="326"/>
      <c r="S43" s="344"/>
      <c r="T43" s="365" t="s">
        <v>20</v>
      </c>
      <c r="U43" s="321"/>
      <c r="V43" s="321"/>
      <c r="W43" s="321"/>
      <c r="X43" s="321"/>
      <c r="Y43" s="321"/>
    </row>
    <row r="44" spans="1:25" ht="22.5" customHeight="1" thickTop="1" thickBot="1">
      <c r="A44" s="3"/>
      <c r="B44" s="367"/>
      <c r="C44" s="322" t="s">
        <v>21</v>
      </c>
      <c r="D44" s="323"/>
      <c r="E44" s="324"/>
      <c r="F44" s="325">
        <f>$F$40</f>
        <v>1956000</v>
      </c>
      <c r="G44" s="326"/>
      <c r="H44" s="326"/>
      <c r="I44" s="61" t="s">
        <v>12</v>
      </c>
      <c r="J44" s="327"/>
      <c r="K44" s="327"/>
      <c r="L44" s="61"/>
      <c r="M44" s="328">
        <v>0.09</v>
      </c>
      <c r="N44" s="329"/>
      <c r="O44" s="62" t="s">
        <v>13</v>
      </c>
      <c r="P44" s="326">
        <f t="shared" si="2"/>
        <v>176040</v>
      </c>
      <c r="Q44" s="326"/>
      <c r="R44" s="326"/>
      <c r="S44" s="344"/>
      <c r="T44" s="365" t="s">
        <v>22</v>
      </c>
      <c r="U44" s="321"/>
      <c r="V44" s="321"/>
      <c r="W44" s="321"/>
      <c r="X44" s="321"/>
      <c r="Y44" s="321"/>
    </row>
    <row r="45" spans="1:25" ht="22.5" customHeight="1" thickTop="1" thickBot="1">
      <c r="A45" s="3"/>
      <c r="B45" s="367"/>
      <c r="C45" s="322" t="s">
        <v>23</v>
      </c>
      <c r="D45" s="323"/>
      <c r="E45" s="324"/>
      <c r="F45" s="325">
        <f t="shared" ref="F45:F46" si="3">$F$40</f>
        <v>1956000</v>
      </c>
      <c r="G45" s="326"/>
      <c r="H45" s="326"/>
      <c r="I45" s="59" t="s">
        <v>12</v>
      </c>
      <c r="J45" s="327"/>
      <c r="K45" s="327"/>
      <c r="L45" s="59"/>
      <c r="M45" s="328">
        <v>0.06</v>
      </c>
      <c r="N45" s="329"/>
      <c r="O45" s="60" t="s">
        <v>13</v>
      </c>
      <c r="P45" s="326">
        <f>ROUNDDOWN(F45*M45,0)</f>
        <v>117360</v>
      </c>
      <c r="Q45" s="326"/>
      <c r="R45" s="326"/>
      <c r="S45" s="344"/>
      <c r="T45" s="365" t="s">
        <v>24</v>
      </c>
      <c r="U45" s="321"/>
      <c r="V45" s="321"/>
      <c r="W45" s="321"/>
      <c r="X45" s="321"/>
      <c r="Y45" s="321"/>
    </row>
    <row r="46" spans="1:25" ht="22.5" customHeight="1" thickTop="1" thickBot="1">
      <c r="A46" s="3"/>
      <c r="B46" s="368"/>
      <c r="C46" s="386" t="s">
        <v>25</v>
      </c>
      <c r="D46" s="387"/>
      <c r="E46" s="388"/>
      <c r="F46" s="331">
        <f t="shared" si="3"/>
        <v>1956000</v>
      </c>
      <c r="G46" s="332"/>
      <c r="H46" s="332"/>
      <c r="I46" s="65" t="s">
        <v>12</v>
      </c>
      <c r="J46" s="389"/>
      <c r="K46" s="389"/>
      <c r="L46" s="65"/>
      <c r="M46" s="328">
        <v>0.15</v>
      </c>
      <c r="N46" s="329"/>
      <c r="O46" s="66" t="s">
        <v>13</v>
      </c>
      <c r="P46" s="390">
        <f t="shared" si="2"/>
        <v>293400</v>
      </c>
      <c r="Q46" s="390"/>
      <c r="R46" s="390"/>
      <c r="S46" s="391"/>
      <c r="T46" s="363" t="s">
        <v>26</v>
      </c>
      <c r="U46" s="364"/>
      <c r="V46" s="364"/>
      <c r="W46" s="364"/>
      <c r="X46" s="364"/>
      <c r="Y46" s="364"/>
    </row>
    <row r="47" spans="1:25" ht="22.5" customHeight="1" thickTop="1">
      <c r="A47" s="3"/>
      <c r="B47" s="15"/>
      <c r="C47" s="15"/>
      <c r="D47" s="15"/>
      <c r="E47" s="15"/>
      <c r="F47" s="15"/>
      <c r="G47" s="15"/>
      <c r="H47" s="15"/>
      <c r="I47" s="15"/>
      <c r="J47" s="15"/>
      <c r="K47" s="15"/>
      <c r="L47" s="15"/>
      <c r="M47" s="380">
        <f>SUM(M40:N46)</f>
        <v>0.99999999999999989</v>
      </c>
      <c r="N47" s="380"/>
      <c r="O47" s="85" t="str">
        <f>IF(SUM(M40:N46)=1,"","エラー")</f>
        <v/>
      </c>
      <c r="P47" s="15"/>
      <c r="Q47" s="15"/>
      <c r="R47" s="15"/>
      <c r="S47" s="15"/>
      <c r="T47" s="16"/>
      <c r="U47" s="16"/>
      <c r="V47" s="16"/>
      <c r="W47" s="16"/>
      <c r="X47" s="16"/>
      <c r="Y47" s="16"/>
    </row>
    <row r="48" spans="1:25" ht="30" customHeight="1">
      <c r="A48" s="3"/>
      <c r="B48" s="392" t="s">
        <v>27</v>
      </c>
      <c r="C48" s="392"/>
      <c r="D48" s="392"/>
      <c r="E48" s="392"/>
      <c r="F48" s="392"/>
      <c r="G48" s="392"/>
      <c r="H48" s="392"/>
      <c r="I48" s="392"/>
      <c r="J48" s="392"/>
      <c r="K48" s="392"/>
      <c r="L48" s="392"/>
      <c r="M48" s="392"/>
      <c r="N48" s="392"/>
      <c r="O48" s="392"/>
      <c r="P48" s="392"/>
      <c r="Q48" s="392"/>
      <c r="R48" s="392"/>
      <c r="S48" s="392"/>
      <c r="T48" s="392"/>
      <c r="U48" s="392"/>
      <c r="V48" s="392"/>
      <c r="W48" s="392"/>
      <c r="X48" s="392"/>
      <c r="Y48" s="392"/>
    </row>
    <row r="49" spans="1:29" ht="21" customHeight="1">
      <c r="A49" s="3" t="s">
        <v>28</v>
      </c>
      <c r="B49" s="17"/>
      <c r="C49" s="8"/>
      <c r="D49" s="8"/>
      <c r="E49" s="8"/>
      <c r="F49" s="13"/>
      <c r="G49" s="13"/>
      <c r="H49" s="13"/>
      <c r="I49" s="18"/>
      <c r="J49" s="19"/>
      <c r="K49" s="19"/>
      <c r="L49" s="18"/>
      <c r="M49" s="20"/>
      <c r="N49" s="20"/>
      <c r="O49" s="9"/>
      <c r="P49" s="13"/>
      <c r="Q49" s="13"/>
      <c r="R49" s="13"/>
      <c r="S49" s="13"/>
      <c r="T49" s="15"/>
      <c r="U49" s="15"/>
      <c r="V49" s="15"/>
      <c r="W49" s="15"/>
      <c r="X49" s="15"/>
      <c r="Y49" s="15"/>
    </row>
    <row r="50" spans="1:29" ht="21" customHeight="1" thickBot="1">
      <c r="A50" s="3" t="s">
        <v>29</v>
      </c>
      <c r="B50" s="17"/>
      <c r="C50" s="8"/>
      <c r="D50" s="8"/>
      <c r="E50" s="8"/>
      <c r="F50" s="13"/>
      <c r="G50" s="13"/>
      <c r="H50" s="13"/>
      <c r="I50" s="18"/>
      <c r="J50" s="19"/>
      <c r="K50" s="19"/>
      <c r="L50" s="18"/>
      <c r="M50" s="20"/>
      <c r="N50" s="20"/>
      <c r="O50" s="9"/>
      <c r="P50" s="13"/>
      <c r="Q50" s="13"/>
      <c r="R50" s="13"/>
      <c r="S50" s="13"/>
      <c r="T50" s="15"/>
      <c r="U50" s="15"/>
      <c r="V50" s="15"/>
      <c r="W50" s="15"/>
      <c r="X50" s="15"/>
      <c r="Y50" s="15"/>
    </row>
    <row r="51" spans="1:29" ht="21" customHeight="1">
      <c r="B51" s="381" t="s">
        <v>30</v>
      </c>
      <c r="C51" s="382"/>
      <c r="D51" s="382"/>
      <c r="E51" s="382" t="s">
        <v>31</v>
      </c>
      <c r="F51" s="382"/>
      <c r="G51" s="382"/>
      <c r="H51" s="382"/>
      <c r="I51" s="382"/>
      <c r="J51" s="382"/>
      <c r="K51" s="382"/>
      <c r="L51" s="382"/>
      <c r="M51" s="382"/>
      <c r="N51" s="382"/>
      <c r="O51" s="382"/>
      <c r="P51" s="383" t="s">
        <v>32</v>
      </c>
      <c r="Q51" s="383"/>
      <c r="R51" s="383"/>
      <c r="S51" s="383"/>
      <c r="T51" s="384" t="s">
        <v>33</v>
      </c>
      <c r="U51" s="384"/>
      <c r="V51" s="385"/>
    </row>
    <row r="52" spans="1:29" ht="21" customHeight="1">
      <c r="A52" s="3"/>
      <c r="B52" s="369">
        <v>45848</v>
      </c>
      <c r="C52" s="370"/>
      <c r="D52" s="370"/>
      <c r="E52" s="371" t="s">
        <v>34</v>
      </c>
      <c r="F52" s="372"/>
      <c r="G52" s="372"/>
      <c r="H52" s="372"/>
      <c r="I52" s="372"/>
      <c r="J52" s="372"/>
      <c r="K52" s="372"/>
      <c r="L52" s="372"/>
      <c r="M52" s="372"/>
      <c r="N52" s="372"/>
      <c r="O52" s="372"/>
      <c r="P52" s="373">
        <v>9400</v>
      </c>
      <c r="Q52" s="374"/>
      <c r="R52" s="374"/>
      <c r="S52" s="375"/>
      <c r="T52" s="376" t="s">
        <v>8</v>
      </c>
      <c r="U52" s="376"/>
      <c r="V52" s="377"/>
    </row>
    <row r="53" spans="1:29" ht="21" customHeight="1" thickBot="1">
      <c r="A53" s="3"/>
      <c r="B53" s="369"/>
      <c r="C53" s="370"/>
      <c r="D53" s="370"/>
      <c r="E53" s="378"/>
      <c r="F53" s="379"/>
      <c r="G53" s="379"/>
      <c r="H53" s="379"/>
      <c r="I53" s="379"/>
      <c r="J53" s="379"/>
      <c r="K53" s="379"/>
      <c r="L53" s="379"/>
      <c r="M53" s="379"/>
      <c r="N53" s="379"/>
      <c r="O53" s="379"/>
      <c r="P53" s="373"/>
      <c r="Q53" s="374"/>
      <c r="R53" s="374"/>
      <c r="S53" s="375"/>
      <c r="T53" s="376" t="s">
        <v>8</v>
      </c>
      <c r="U53" s="376"/>
      <c r="V53" s="377"/>
      <c r="W53" s="86"/>
    </row>
    <row r="54" spans="1:29" ht="21" customHeight="1" thickBot="1">
      <c r="A54" s="3"/>
      <c r="B54" s="168" t="s">
        <v>35</v>
      </c>
      <c r="C54" s="169"/>
      <c r="D54" s="169"/>
      <c r="E54" s="169"/>
      <c r="F54" s="169"/>
      <c r="G54" s="169"/>
      <c r="H54" s="169"/>
      <c r="I54" s="169"/>
      <c r="J54" s="169"/>
      <c r="K54" s="169"/>
      <c r="L54" s="169"/>
      <c r="M54" s="169"/>
      <c r="N54" s="169"/>
      <c r="O54" s="169"/>
      <c r="P54" s="121">
        <f>SUM(P52:S53)</f>
        <v>9400</v>
      </c>
      <c r="Q54" s="170"/>
      <c r="R54" s="170"/>
      <c r="S54" s="170"/>
      <c r="T54" s="393"/>
      <c r="U54" s="394"/>
      <c r="V54" s="395"/>
    </row>
    <row r="55" spans="1:29" ht="21" customHeight="1">
      <c r="A55" s="3"/>
      <c r="B55" s="82"/>
      <c r="C55" s="82"/>
      <c r="D55" s="82"/>
      <c r="E55" s="82"/>
      <c r="F55" s="82"/>
      <c r="G55" s="82"/>
      <c r="H55" s="82"/>
      <c r="I55" s="82"/>
      <c r="J55" s="82"/>
      <c r="K55" s="82"/>
      <c r="L55" s="82"/>
      <c r="M55" s="82"/>
      <c r="N55" s="82"/>
      <c r="O55" s="82"/>
      <c r="P55" s="57"/>
      <c r="Q55" s="57"/>
      <c r="R55" s="57"/>
      <c r="S55" s="57"/>
      <c r="T55" s="22"/>
      <c r="U55" s="22"/>
      <c r="V55" s="22"/>
    </row>
    <row r="56" spans="1:29" ht="21" customHeight="1" thickBot="1">
      <c r="A56" s="3" t="s">
        <v>36</v>
      </c>
      <c r="B56" s="17"/>
      <c r="C56" s="8"/>
      <c r="D56" s="8"/>
      <c r="E56" s="8"/>
      <c r="F56" s="13"/>
      <c r="G56" s="13"/>
      <c r="H56" s="13"/>
      <c r="I56" s="18"/>
      <c r="J56" s="19"/>
      <c r="K56" s="19"/>
      <c r="L56" s="18"/>
      <c r="M56" s="20"/>
      <c r="N56" s="20"/>
      <c r="O56" s="9"/>
      <c r="P56" s="13"/>
      <c r="Q56" s="13"/>
      <c r="R56" s="13"/>
      <c r="S56" s="13"/>
      <c r="T56" s="15"/>
      <c r="U56" s="15"/>
      <c r="V56" s="15"/>
      <c r="W56" s="15"/>
      <c r="X56" s="15"/>
      <c r="Y56" s="15"/>
    </row>
    <row r="57" spans="1:29" ht="21" customHeight="1">
      <c r="B57" s="381" t="s">
        <v>30</v>
      </c>
      <c r="C57" s="382"/>
      <c r="D57" s="382"/>
      <c r="E57" s="382" t="s">
        <v>31</v>
      </c>
      <c r="F57" s="382"/>
      <c r="G57" s="382"/>
      <c r="H57" s="382"/>
      <c r="I57" s="382"/>
      <c r="J57" s="382"/>
      <c r="K57" s="382"/>
      <c r="L57" s="382"/>
      <c r="M57" s="382"/>
      <c r="N57" s="382"/>
      <c r="O57" s="382"/>
      <c r="P57" s="383" t="s">
        <v>32</v>
      </c>
      <c r="Q57" s="383"/>
      <c r="R57" s="383"/>
      <c r="S57" s="383"/>
      <c r="T57" s="384" t="s">
        <v>33</v>
      </c>
      <c r="U57" s="384"/>
      <c r="V57" s="385"/>
    </row>
    <row r="58" spans="1:29" ht="21" customHeight="1">
      <c r="A58" s="3"/>
      <c r="B58" s="369"/>
      <c r="C58" s="370"/>
      <c r="D58" s="370"/>
      <c r="E58" s="371"/>
      <c r="F58" s="372"/>
      <c r="G58" s="372"/>
      <c r="H58" s="372"/>
      <c r="I58" s="372"/>
      <c r="J58" s="372"/>
      <c r="K58" s="372"/>
      <c r="L58" s="372"/>
      <c r="M58" s="372"/>
      <c r="N58" s="372"/>
      <c r="O58" s="372"/>
      <c r="P58" s="373"/>
      <c r="Q58" s="374"/>
      <c r="R58" s="374"/>
      <c r="S58" s="375"/>
      <c r="T58" s="376" t="s">
        <v>8</v>
      </c>
      <c r="U58" s="376"/>
      <c r="V58" s="377"/>
    </row>
    <row r="59" spans="1:29" ht="21" customHeight="1" thickBot="1">
      <c r="A59" s="3"/>
      <c r="B59" s="369"/>
      <c r="C59" s="370"/>
      <c r="D59" s="370"/>
      <c r="E59" s="378"/>
      <c r="F59" s="379"/>
      <c r="G59" s="379"/>
      <c r="H59" s="379"/>
      <c r="I59" s="379"/>
      <c r="J59" s="379"/>
      <c r="K59" s="379"/>
      <c r="L59" s="379"/>
      <c r="M59" s="379"/>
      <c r="N59" s="379"/>
      <c r="O59" s="379"/>
      <c r="P59" s="373"/>
      <c r="Q59" s="374"/>
      <c r="R59" s="374"/>
      <c r="S59" s="375"/>
      <c r="T59" s="376" t="s">
        <v>8</v>
      </c>
      <c r="U59" s="376"/>
      <c r="V59" s="377"/>
      <c r="W59" s="103"/>
    </row>
    <row r="60" spans="1:29" ht="21" customHeight="1" thickBot="1">
      <c r="A60" s="3"/>
      <c r="B60" s="168" t="s">
        <v>35</v>
      </c>
      <c r="C60" s="169"/>
      <c r="D60" s="169"/>
      <c r="E60" s="169"/>
      <c r="F60" s="169"/>
      <c r="G60" s="169"/>
      <c r="H60" s="169"/>
      <c r="I60" s="169"/>
      <c r="J60" s="169"/>
      <c r="K60" s="169"/>
      <c r="L60" s="169"/>
      <c r="M60" s="169"/>
      <c r="N60" s="169"/>
      <c r="O60" s="169"/>
      <c r="P60" s="121">
        <f>SUM(P58:S59)</f>
        <v>0</v>
      </c>
      <c r="Q60" s="170"/>
      <c r="R60" s="170"/>
      <c r="S60" s="170"/>
      <c r="T60" s="393"/>
      <c r="U60" s="394"/>
      <c r="V60" s="395"/>
    </row>
    <row r="61" spans="1:29" ht="21" customHeight="1">
      <c r="A61" s="3"/>
      <c r="B61" s="82"/>
      <c r="C61" s="82"/>
      <c r="D61" s="82"/>
      <c r="E61" s="82"/>
      <c r="F61" s="82"/>
      <c r="G61" s="82"/>
      <c r="H61" s="82"/>
      <c r="I61" s="82"/>
      <c r="J61" s="82"/>
      <c r="K61" s="82"/>
      <c r="L61" s="82"/>
      <c r="M61" s="82"/>
      <c r="N61" s="82"/>
      <c r="O61" s="82"/>
      <c r="P61" s="57"/>
      <c r="Q61" s="57"/>
      <c r="R61" s="57"/>
      <c r="S61" s="57"/>
      <c r="T61" s="22"/>
      <c r="U61" s="22"/>
      <c r="V61" s="22"/>
    </row>
    <row r="62" spans="1:29" ht="21" customHeight="1">
      <c r="A62" s="3" t="s">
        <v>37</v>
      </c>
      <c r="B62" s="21"/>
      <c r="C62" s="21"/>
      <c r="D62" s="21"/>
      <c r="E62" s="21"/>
      <c r="F62" s="21"/>
      <c r="G62" s="21"/>
      <c r="H62" s="21"/>
      <c r="I62" s="21"/>
      <c r="J62" s="21"/>
      <c r="K62" s="21"/>
      <c r="L62" s="21"/>
      <c r="M62" s="21"/>
      <c r="N62" s="21"/>
      <c r="O62" s="21"/>
      <c r="P62" s="12"/>
      <c r="Q62" s="12"/>
      <c r="R62" s="12"/>
      <c r="S62" s="12"/>
      <c r="T62" s="22"/>
      <c r="U62" s="22"/>
      <c r="V62" s="22"/>
    </row>
    <row r="63" spans="1:29" ht="21" customHeight="1" thickBot="1">
      <c r="A63" s="1" t="s">
        <v>29</v>
      </c>
    </row>
    <row r="64" spans="1:29" ht="21" customHeight="1" thickBot="1">
      <c r="B64" s="396" t="s">
        <v>38</v>
      </c>
      <c r="C64" s="245"/>
      <c r="D64" s="245"/>
      <c r="E64" s="245"/>
      <c r="F64" s="245"/>
      <c r="G64" s="245"/>
      <c r="H64" s="245"/>
      <c r="I64" s="245"/>
      <c r="J64" s="245"/>
      <c r="K64" s="246"/>
      <c r="N64" s="396" t="s">
        <v>39</v>
      </c>
      <c r="O64" s="245"/>
      <c r="P64" s="245"/>
      <c r="Q64" s="245"/>
      <c r="R64" s="245"/>
      <c r="S64" s="245"/>
      <c r="T64" s="245"/>
      <c r="U64" s="245"/>
      <c r="V64" s="245"/>
      <c r="W64" s="246"/>
      <c r="Z64" s="23"/>
      <c r="AA64" s="3"/>
      <c r="AB64" s="3"/>
      <c r="AC64" s="3"/>
    </row>
    <row r="65" spans="1:47" ht="21" customHeight="1">
      <c r="B65" s="67" t="s">
        <v>4</v>
      </c>
      <c r="C65" s="397" t="s">
        <v>40</v>
      </c>
      <c r="D65" s="129"/>
      <c r="E65" s="129"/>
      <c r="F65" s="129"/>
      <c r="G65" s="130"/>
      <c r="H65" s="126" t="s">
        <v>41</v>
      </c>
      <c r="I65" s="129"/>
      <c r="J65" s="129"/>
      <c r="K65" s="127"/>
      <c r="N65" s="67" t="s">
        <v>4</v>
      </c>
      <c r="O65" s="397" t="s">
        <v>40</v>
      </c>
      <c r="P65" s="129"/>
      <c r="Q65" s="129"/>
      <c r="R65" s="129"/>
      <c r="S65" s="130"/>
      <c r="T65" s="126" t="s">
        <v>41</v>
      </c>
      <c r="U65" s="129"/>
      <c r="V65" s="129"/>
      <c r="W65" s="127"/>
      <c r="AA65" s="24"/>
    </row>
    <row r="66" spans="1:47" ht="21" customHeight="1">
      <c r="B66" s="43">
        <v>4</v>
      </c>
      <c r="C66" s="146"/>
      <c r="D66" s="147"/>
      <c r="E66" s="147"/>
      <c r="F66" s="147"/>
      <c r="G66" s="148"/>
      <c r="H66" s="156"/>
      <c r="I66" s="142"/>
      <c r="J66" s="142"/>
      <c r="K66" s="143"/>
      <c r="N66" s="43">
        <v>4</v>
      </c>
      <c r="O66" s="146"/>
      <c r="P66" s="147"/>
      <c r="Q66" s="147"/>
      <c r="R66" s="147"/>
      <c r="S66" s="148"/>
      <c r="T66" s="156"/>
      <c r="U66" s="142"/>
      <c r="V66" s="142"/>
      <c r="W66" s="143"/>
      <c r="AA66" s="24"/>
    </row>
    <row r="67" spans="1:47" ht="21" customHeight="1">
      <c r="B67" s="43">
        <v>5</v>
      </c>
      <c r="C67" s="146"/>
      <c r="D67" s="147"/>
      <c r="E67" s="147"/>
      <c r="F67" s="147"/>
      <c r="G67" s="148"/>
      <c r="H67" s="156"/>
      <c r="I67" s="142"/>
      <c r="J67" s="142"/>
      <c r="K67" s="143"/>
      <c r="N67" s="43">
        <v>5</v>
      </c>
      <c r="O67" s="146"/>
      <c r="P67" s="147"/>
      <c r="Q67" s="147"/>
      <c r="R67" s="147"/>
      <c r="S67" s="148"/>
      <c r="T67" s="156"/>
      <c r="U67" s="142"/>
      <c r="V67" s="142"/>
      <c r="W67" s="143"/>
      <c r="AA67" s="24"/>
    </row>
    <row r="68" spans="1:47" ht="21" customHeight="1">
      <c r="B68" s="43">
        <v>6</v>
      </c>
      <c r="C68" s="146" t="s">
        <v>42</v>
      </c>
      <c r="D68" s="147"/>
      <c r="E68" s="147"/>
      <c r="F68" s="147"/>
      <c r="G68" s="148"/>
      <c r="H68" s="156">
        <v>3635</v>
      </c>
      <c r="I68" s="142"/>
      <c r="J68" s="142"/>
      <c r="K68" s="143"/>
      <c r="N68" s="43">
        <v>6</v>
      </c>
      <c r="O68" s="146"/>
      <c r="P68" s="147"/>
      <c r="Q68" s="147"/>
      <c r="R68" s="147"/>
      <c r="S68" s="148"/>
      <c r="T68" s="156"/>
      <c r="U68" s="142"/>
      <c r="V68" s="142"/>
      <c r="W68" s="143"/>
      <c r="AA68" s="24"/>
    </row>
    <row r="69" spans="1:47" ht="21" customHeight="1">
      <c r="B69" s="43">
        <v>7</v>
      </c>
      <c r="C69" s="146"/>
      <c r="D69" s="147"/>
      <c r="E69" s="147"/>
      <c r="F69" s="147"/>
      <c r="G69" s="148"/>
      <c r="H69" s="156"/>
      <c r="I69" s="142"/>
      <c r="J69" s="142"/>
      <c r="K69" s="143"/>
      <c r="N69" s="43">
        <v>7</v>
      </c>
      <c r="O69" s="146"/>
      <c r="P69" s="147"/>
      <c r="Q69" s="147"/>
      <c r="R69" s="147"/>
      <c r="S69" s="148"/>
      <c r="T69" s="156"/>
      <c r="U69" s="142"/>
      <c r="V69" s="142"/>
      <c r="W69" s="143"/>
    </row>
    <row r="70" spans="1:47" ht="21" customHeight="1">
      <c r="B70" s="43">
        <v>8</v>
      </c>
      <c r="C70" s="146"/>
      <c r="D70" s="147"/>
      <c r="E70" s="147"/>
      <c r="F70" s="147"/>
      <c r="G70" s="148"/>
      <c r="H70" s="156"/>
      <c r="I70" s="142"/>
      <c r="J70" s="142"/>
      <c r="K70" s="143"/>
      <c r="N70" s="43">
        <v>8</v>
      </c>
      <c r="O70" s="146"/>
      <c r="P70" s="147"/>
      <c r="Q70" s="147"/>
      <c r="R70" s="147"/>
      <c r="S70" s="148"/>
      <c r="T70" s="156"/>
      <c r="U70" s="142"/>
      <c r="V70" s="142"/>
      <c r="W70" s="143"/>
      <c r="AD70" s="25"/>
      <c r="AE70" s="81"/>
      <c r="AF70" s="81"/>
      <c r="AG70" s="81"/>
      <c r="AH70" s="26"/>
      <c r="AI70" s="26"/>
      <c r="AJ70" s="26"/>
      <c r="AK70" s="27"/>
      <c r="AL70" s="28"/>
      <c r="AM70" s="28"/>
      <c r="AN70" s="27"/>
      <c r="AO70" s="27"/>
      <c r="AP70" s="27"/>
      <c r="AQ70" s="29"/>
      <c r="AR70" s="26"/>
      <c r="AS70" s="26"/>
      <c r="AT70" s="26"/>
      <c r="AU70" s="26"/>
    </row>
    <row r="71" spans="1:47" ht="21" customHeight="1">
      <c r="B71" s="43">
        <v>9</v>
      </c>
      <c r="C71" s="146"/>
      <c r="D71" s="147"/>
      <c r="E71" s="147"/>
      <c r="F71" s="147"/>
      <c r="G71" s="148"/>
      <c r="H71" s="156"/>
      <c r="I71" s="142"/>
      <c r="J71" s="142"/>
      <c r="K71" s="143"/>
      <c r="N71" s="43">
        <v>9</v>
      </c>
      <c r="O71" s="146"/>
      <c r="P71" s="147"/>
      <c r="Q71" s="147"/>
      <c r="R71" s="147"/>
      <c r="S71" s="148"/>
      <c r="T71" s="156"/>
      <c r="U71" s="142"/>
      <c r="V71" s="142"/>
      <c r="W71" s="143"/>
    </row>
    <row r="72" spans="1:47" ht="21" customHeight="1">
      <c r="B72" s="43">
        <v>10</v>
      </c>
      <c r="C72" s="146"/>
      <c r="D72" s="147"/>
      <c r="E72" s="147"/>
      <c r="F72" s="147"/>
      <c r="G72" s="148"/>
      <c r="H72" s="156"/>
      <c r="I72" s="142"/>
      <c r="J72" s="142"/>
      <c r="K72" s="143"/>
      <c r="N72" s="43">
        <v>10</v>
      </c>
      <c r="O72" s="146"/>
      <c r="P72" s="147"/>
      <c r="Q72" s="147"/>
      <c r="R72" s="147"/>
      <c r="S72" s="148"/>
      <c r="T72" s="156"/>
      <c r="U72" s="142"/>
      <c r="V72" s="142"/>
      <c r="W72" s="143"/>
    </row>
    <row r="73" spans="1:47" ht="21" customHeight="1">
      <c r="B73" s="43">
        <v>11</v>
      </c>
      <c r="C73" s="146"/>
      <c r="D73" s="147"/>
      <c r="E73" s="147"/>
      <c r="F73" s="147"/>
      <c r="G73" s="148"/>
      <c r="H73" s="156"/>
      <c r="I73" s="142"/>
      <c r="J73" s="142"/>
      <c r="K73" s="143"/>
      <c r="N73" s="43">
        <v>11</v>
      </c>
      <c r="O73" s="146"/>
      <c r="P73" s="147"/>
      <c r="Q73" s="147"/>
      <c r="R73" s="147"/>
      <c r="S73" s="148"/>
      <c r="T73" s="156"/>
      <c r="U73" s="142"/>
      <c r="V73" s="142"/>
      <c r="W73" s="143"/>
    </row>
    <row r="74" spans="1:47" ht="21" customHeight="1">
      <c r="B74" s="43">
        <v>12</v>
      </c>
      <c r="C74" s="146"/>
      <c r="D74" s="147"/>
      <c r="E74" s="147"/>
      <c r="F74" s="147"/>
      <c r="G74" s="148"/>
      <c r="H74" s="156"/>
      <c r="I74" s="142"/>
      <c r="J74" s="142"/>
      <c r="K74" s="143"/>
      <c r="N74" s="43">
        <v>12</v>
      </c>
      <c r="O74" s="146"/>
      <c r="P74" s="147"/>
      <c r="Q74" s="147"/>
      <c r="R74" s="147"/>
      <c r="S74" s="148"/>
      <c r="T74" s="156"/>
      <c r="U74" s="142"/>
      <c r="V74" s="142"/>
      <c r="W74" s="143"/>
      <c r="X74" s="33"/>
    </row>
    <row r="75" spans="1:47" ht="21" customHeight="1">
      <c r="B75" s="43">
        <v>1</v>
      </c>
      <c r="C75" s="146"/>
      <c r="D75" s="147"/>
      <c r="E75" s="147"/>
      <c r="F75" s="147"/>
      <c r="G75" s="148"/>
      <c r="H75" s="156"/>
      <c r="I75" s="142"/>
      <c r="J75" s="142"/>
      <c r="K75" s="143"/>
      <c r="L75" s="232" t="str">
        <f>IF($S$12="決算【見込】","見込","")</f>
        <v/>
      </c>
      <c r="N75" s="43">
        <v>1</v>
      </c>
      <c r="O75" s="146"/>
      <c r="P75" s="147"/>
      <c r="Q75" s="147"/>
      <c r="R75" s="147"/>
      <c r="S75" s="148"/>
      <c r="T75" s="156"/>
      <c r="U75" s="142"/>
      <c r="V75" s="142"/>
      <c r="W75" s="143"/>
      <c r="X75" s="232" t="str">
        <f>IF($S$12="決算【見込】","見込","")</f>
        <v/>
      </c>
    </row>
    <row r="76" spans="1:47" ht="21" customHeight="1">
      <c r="B76" s="43">
        <v>2</v>
      </c>
      <c r="C76" s="146" t="s">
        <v>42</v>
      </c>
      <c r="D76" s="147"/>
      <c r="E76" s="147"/>
      <c r="F76" s="147"/>
      <c r="G76" s="148"/>
      <c r="H76" s="156">
        <v>1613</v>
      </c>
      <c r="I76" s="142"/>
      <c r="J76" s="142"/>
      <c r="K76" s="143"/>
      <c r="L76" s="232"/>
      <c r="N76" s="43">
        <v>2</v>
      </c>
      <c r="O76" s="146"/>
      <c r="P76" s="147"/>
      <c r="Q76" s="147"/>
      <c r="R76" s="147"/>
      <c r="S76" s="148"/>
      <c r="T76" s="156"/>
      <c r="U76" s="142"/>
      <c r="V76" s="142"/>
      <c r="W76" s="143"/>
      <c r="X76" s="232"/>
    </row>
    <row r="77" spans="1:47" ht="21" customHeight="1" thickBot="1">
      <c r="B77" s="44">
        <v>3</v>
      </c>
      <c r="C77" s="398" t="s">
        <v>42</v>
      </c>
      <c r="D77" s="399"/>
      <c r="E77" s="399"/>
      <c r="F77" s="399"/>
      <c r="G77" s="400"/>
      <c r="H77" s="401">
        <v>8057</v>
      </c>
      <c r="I77" s="402"/>
      <c r="J77" s="402"/>
      <c r="K77" s="403"/>
      <c r="L77" s="232"/>
      <c r="N77" s="44">
        <v>3</v>
      </c>
      <c r="O77" s="398"/>
      <c r="P77" s="399"/>
      <c r="Q77" s="399"/>
      <c r="R77" s="399"/>
      <c r="S77" s="400"/>
      <c r="T77" s="401"/>
      <c r="U77" s="402"/>
      <c r="V77" s="402"/>
      <c r="W77" s="403"/>
      <c r="X77" s="232"/>
    </row>
    <row r="78" spans="1:47" ht="21" customHeight="1" thickTop="1" thickBot="1">
      <c r="B78" s="404" t="s">
        <v>43</v>
      </c>
      <c r="C78" s="405"/>
      <c r="D78" s="405"/>
      <c r="E78" s="405"/>
      <c r="F78" s="405"/>
      <c r="G78" s="406"/>
      <c r="H78" s="407">
        <f>SUM(H66:K77)</f>
        <v>13305</v>
      </c>
      <c r="I78" s="408"/>
      <c r="J78" s="408"/>
      <c r="K78" s="409"/>
      <c r="L78" s="13"/>
      <c r="N78" s="404" t="s">
        <v>43</v>
      </c>
      <c r="O78" s="405"/>
      <c r="P78" s="405"/>
      <c r="Q78" s="405"/>
      <c r="R78" s="405"/>
      <c r="S78" s="406"/>
      <c r="T78" s="407">
        <f>SUM(T66:W77)</f>
        <v>0</v>
      </c>
      <c r="U78" s="408"/>
      <c r="V78" s="408"/>
      <c r="W78" s="409"/>
      <c r="X78" s="13"/>
      <c r="Y78" s="13"/>
    </row>
    <row r="79" spans="1:47" ht="21" customHeight="1">
      <c r="A79" s="9"/>
    </row>
    <row r="80" spans="1:47" ht="21" customHeight="1" thickBot="1">
      <c r="A80" s="9"/>
      <c r="N80" s="21"/>
    </row>
    <row r="81" spans="1:24" ht="21" customHeight="1" thickBot="1">
      <c r="A81" s="3"/>
      <c r="B81" s="396" t="s">
        <v>44</v>
      </c>
      <c r="C81" s="245"/>
      <c r="D81" s="245"/>
      <c r="E81" s="245"/>
      <c r="F81" s="245"/>
      <c r="G81" s="245"/>
      <c r="H81" s="245"/>
      <c r="I81" s="245"/>
      <c r="J81" s="245"/>
      <c r="K81" s="246"/>
      <c r="N81" s="396" t="s">
        <v>45</v>
      </c>
      <c r="O81" s="245"/>
      <c r="P81" s="245"/>
      <c r="Q81" s="245"/>
      <c r="R81" s="245"/>
      <c r="S81" s="245"/>
      <c r="T81" s="245"/>
      <c r="U81" s="245"/>
      <c r="V81" s="245"/>
      <c r="W81" s="246"/>
    </row>
    <row r="82" spans="1:24" ht="21" customHeight="1">
      <c r="A82" s="3"/>
      <c r="B82" s="67" t="s">
        <v>4</v>
      </c>
      <c r="C82" s="397" t="s">
        <v>40</v>
      </c>
      <c r="D82" s="129"/>
      <c r="E82" s="129"/>
      <c r="F82" s="129"/>
      <c r="G82" s="130"/>
      <c r="H82" s="126" t="s">
        <v>41</v>
      </c>
      <c r="I82" s="129"/>
      <c r="J82" s="129"/>
      <c r="K82" s="127"/>
      <c r="N82" s="67" t="s">
        <v>4</v>
      </c>
      <c r="O82" s="397" t="s">
        <v>40</v>
      </c>
      <c r="P82" s="129"/>
      <c r="Q82" s="129"/>
      <c r="R82" s="129"/>
      <c r="S82" s="130"/>
      <c r="T82" s="126" t="s">
        <v>41</v>
      </c>
      <c r="U82" s="129"/>
      <c r="V82" s="129"/>
      <c r="W82" s="127"/>
    </row>
    <row r="83" spans="1:24" ht="21" customHeight="1">
      <c r="B83" s="43">
        <v>4</v>
      </c>
      <c r="C83" s="146"/>
      <c r="D83" s="147"/>
      <c r="E83" s="147"/>
      <c r="F83" s="147"/>
      <c r="G83" s="148"/>
      <c r="H83" s="156"/>
      <c r="I83" s="142"/>
      <c r="J83" s="142"/>
      <c r="K83" s="143"/>
      <c r="N83" s="43">
        <v>4</v>
      </c>
      <c r="O83" s="146"/>
      <c r="P83" s="147"/>
      <c r="Q83" s="147"/>
      <c r="R83" s="147"/>
      <c r="S83" s="148"/>
      <c r="T83" s="156"/>
      <c r="U83" s="142"/>
      <c r="V83" s="142"/>
      <c r="W83" s="143"/>
    </row>
    <row r="84" spans="1:24" ht="21" customHeight="1">
      <c r="B84" s="43">
        <v>5</v>
      </c>
      <c r="C84" s="146"/>
      <c r="D84" s="147"/>
      <c r="E84" s="147"/>
      <c r="F84" s="147"/>
      <c r="G84" s="148"/>
      <c r="H84" s="156"/>
      <c r="I84" s="142"/>
      <c r="J84" s="142"/>
      <c r="K84" s="143"/>
      <c r="N84" s="43">
        <v>5</v>
      </c>
      <c r="O84" s="146"/>
      <c r="P84" s="147"/>
      <c r="Q84" s="147"/>
      <c r="R84" s="147"/>
      <c r="S84" s="148"/>
      <c r="T84" s="156"/>
      <c r="U84" s="142"/>
      <c r="V84" s="142"/>
      <c r="W84" s="143"/>
    </row>
    <row r="85" spans="1:24" ht="21" customHeight="1">
      <c r="B85" s="43">
        <v>6</v>
      </c>
      <c r="C85" s="146"/>
      <c r="D85" s="147"/>
      <c r="E85" s="147"/>
      <c r="F85" s="147"/>
      <c r="G85" s="148"/>
      <c r="H85" s="156"/>
      <c r="I85" s="142"/>
      <c r="J85" s="142"/>
      <c r="K85" s="143"/>
      <c r="N85" s="43">
        <v>6</v>
      </c>
      <c r="O85" s="146"/>
      <c r="P85" s="147"/>
      <c r="Q85" s="147"/>
      <c r="R85" s="147"/>
      <c r="S85" s="148"/>
      <c r="T85" s="156"/>
      <c r="U85" s="142"/>
      <c r="V85" s="142"/>
      <c r="W85" s="143"/>
    </row>
    <row r="86" spans="1:24" ht="21" customHeight="1">
      <c r="B86" s="43">
        <v>7</v>
      </c>
      <c r="C86" s="146"/>
      <c r="D86" s="147"/>
      <c r="E86" s="147"/>
      <c r="F86" s="147"/>
      <c r="G86" s="148"/>
      <c r="H86" s="156"/>
      <c r="I86" s="142"/>
      <c r="J86" s="142"/>
      <c r="K86" s="143"/>
      <c r="N86" s="43">
        <v>7</v>
      </c>
      <c r="O86" s="146"/>
      <c r="P86" s="147"/>
      <c r="Q86" s="147"/>
      <c r="R86" s="147"/>
      <c r="S86" s="148"/>
      <c r="T86" s="156"/>
      <c r="U86" s="142"/>
      <c r="V86" s="142"/>
      <c r="W86" s="143"/>
    </row>
    <row r="87" spans="1:24" ht="21" customHeight="1">
      <c r="B87" s="43">
        <v>8</v>
      </c>
      <c r="C87" s="146"/>
      <c r="D87" s="147"/>
      <c r="E87" s="147"/>
      <c r="F87" s="147"/>
      <c r="G87" s="148"/>
      <c r="H87" s="156"/>
      <c r="I87" s="142"/>
      <c r="J87" s="142"/>
      <c r="K87" s="143"/>
      <c r="N87" s="43">
        <v>8</v>
      </c>
      <c r="O87" s="146"/>
      <c r="P87" s="147"/>
      <c r="Q87" s="147"/>
      <c r="R87" s="147"/>
      <c r="S87" s="148"/>
      <c r="T87" s="156"/>
      <c r="U87" s="142"/>
      <c r="V87" s="142"/>
      <c r="W87" s="143"/>
    </row>
    <row r="88" spans="1:24" ht="21" customHeight="1">
      <c r="B88" s="43">
        <v>9</v>
      </c>
      <c r="C88" s="146"/>
      <c r="D88" s="147"/>
      <c r="E88" s="147"/>
      <c r="F88" s="147"/>
      <c r="G88" s="148"/>
      <c r="H88" s="156"/>
      <c r="I88" s="142"/>
      <c r="J88" s="142"/>
      <c r="K88" s="143"/>
      <c r="N88" s="43">
        <v>9</v>
      </c>
      <c r="O88" s="146"/>
      <c r="P88" s="147"/>
      <c r="Q88" s="147"/>
      <c r="R88" s="147"/>
      <c r="S88" s="148"/>
      <c r="T88" s="156"/>
      <c r="U88" s="142"/>
      <c r="V88" s="142"/>
      <c r="W88" s="143"/>
    </row>
    <row r="89" spans="1:24" ht="21" customHeight="1">
      <c r="B89" s="43">
        <v>10</v>
      </c>
      <c r="C89" s="146"/>
      <c r="D89" s="147"/>
      <c r="E89" s="147"/>
      <c r="F89" s="147"/>
      <c r="G89" s="148"/>
      <c r="H89" s="156"/>
      <c r="I89" s="142"/>
      <c r="J89" s="142"/>
      <c r="K89" s="143"/>
      <c r="N89" s="43">
        <v>10</v>
      </c>
      <c r="O89" s="146"/>
      <c r="P89" s="147"/>
      <c r="Q89" s="147"/>
      <c r="R89" s="147"/>
      <c r="S89" s="148"/>
      <c r="T89" s="156"/>
      <c r="U89" s="142"/>
      <c r="V89" s="142"/>
      <c r="W89" s="143"/>
    </row>
    <row r="90" spans="1:24" ht="21" customHeight="1">
      <c r="B90" s="43">
        <v>11</v>
      </c>
      <c r="C90" s="146"/>
      <c r="D90" s="147"/>
      <c r="E90" s="147"/>
      <c r="F90" s="147"/>
      <c r="G90" s="148"/>
      <c r="H90" s="156"/>
      <c r="I90" s="142"/>
      <c r="J90" s="142"/>
      <c r="K90" s="143"/>
      <c r="N90" s="43">
        <v>11</v>
      </c>
      <c r="O90" s="146"/>
      <c r="P90" s="147"/>
      <c r="Q90" s="147"/>
      <c r="R90" s="147"/>
      <c r="S90" s="148"/>
      <c r="T90" s="156"/>
      <c r="U90" s="142"/>
      <c r="V90" s="142"/>
      <c r="W90" s="143"/>
    </row>
    <row r="91" spans="1:24" ht="21" customHeight="1">
      <c r="B91" s="43">
        <v>12</v>
      </c>
      <c r="C91" s="146"/>
      <c r="D91" s="147"/>
      <c r="E91" s="147"/>
      <c r="F91" s="147"/>
      <c r="G91" s="148"/>
      <c r="H91" s="156"/>
      <c r="I91" s="142"/>
      <c r="J91" s="142"/>
      <c r="K91" s="143"/>
      <c r="N91" s="43">
        <v>12</v>
      </c>
      <c r="O91" s="146"/>
      <c r="P91" s="147"/>
      <c r="Q91" s="147"/>
      <c r="R91" s="147"/>
      <c r="S91" s="148"/>
      <c r="T91" s="156"/>
      <c r="U91" s="142"/>
      <c r="V91" s="142"/>
      <c r="W91" s="143"/>
    </row>
    <row r="92" spans="1:24" ht="21" customHeight="1">
      <c r="B92" s="43">
        <v>1</v>
      </c>
      <c r="C92" s="146"/>
      <c r="D92" s="147"/>
      <c r="E92" s="147"/>
      <c r="F92" s="147"/>
      <c r="G92" s="148"/>
      <c r="H92" s="156"/>
      <c r="I92" s="142"/>
      <c r="J92" s="142"/>
      <c r="K92" s="143"/>
      <c r="L92" s="232" t="str">
        <f>IF($S$12="決算【見込】","見込","")</f>
        <v/>
      </c>
      <c r="M92" s="87"/>
      <c r="N92" s="43">
        <v>1</v>
      </c>
      <c r="O92" s="146"/>
      <c r="P92" s="147"/>
      <c r="Q92" s="147"/>
      <c r="R92" s="147"/>
      <c r="S92" s="148"/>
      <c r="T92" s="156"/>
      <c r="U92" s="142"/>
      <c r="V92" s="142"/>
      <c r="W92" s="143"/>
      <c r="X92" s="232" t="str">
        <f>IF($S$12="決算【見込】","見込","")</f>
        <v/>
      </c>
    </row>
    <row r="93" spans="1:24" ht="21" customHeight="1">
      <c r="B93" s="43">
        <v>2</v>
      </c>
      <c r="C93" s="146"/>
      <c r="D93" s="147"/>
      <c r="E93" s="147"/>
      <c r="F93" s="147"/>
      <c r="G93" s="148"/>
      <c r="H93" s="156"/>
      <c r="I93" s="142"/>
      <c r="J93" s="142"/>
      <c r="K93" s="143"/>
      <c r="L93" s="232"/>
      <c r="M93" s="87"/>
      <c r="N93" s="43">
        <v>2</v>
      </c>
      <c r="O93" s="146"/>
      <c r="P93" s="147"/>
      <c r="Q93" s="147"/>
      <c r="R93" s="147"/>
      <c r="S93" s="148"/>
      <c r="T93" s="156"/>
      <c r="U93" s="142"/>
      <c r="V93" s="142"/>
      <c r="W93" s="143"/>
      <c r="X93" s="232"/>
    </row>
    <row r="94" spans="1:24" ht="21" customHeight="1" thickBot="1">
      <c r="B94" s="44">
        <v>3</v>
      </c>
      <c r="C94" s="398"/>
      <c r="D94" s="399"/>
      <c r="E94" s="399"/>
      <c r="F94" s="399"/>
      <c r="G94" s="400"/>
      <c r="H94" s="401"/>
      <c r="I94" s="402"/>
      <c r="J94" s="402"/>
      <c r="K94" s="403"/>
      <c r="L94" s="232"/>
      <c r="M94" s="87"/>
      <c r="N94" s="44">
        <v>3</v>
      </c>
      <c r="O94" s="398"/>
      <c r="P94" s="399"/>
      <c r="Q94" s="399"/>
      <c r="R94" s="399"/>
      <c r="S94" s="400"/>
      <c r="T94" s="401"/>
      <c r="U94" s="402"/>
      <c r="V94" s="402"/>
      <c r="W94" s="403"/>
      <c r="X94" s="232"/>
    </row>
    <row r="95" spans="1:24" ht="21" customHeight="1" thickTop="1" thickBot="1">
      <c r="B95" s="404" t="s">
        <v>43</v>
      </c>
      <c r="C95" s="405"/>
      <c r="D95" s="405"/>
      <c r="E95" s="405"/>
      <c r="F95" s="405"/>
      <c r="G95" s="406"/>
      <c r="H95" s="407">
        <f>SUM(H83:K94)</f>
        <v>0</v>
      </c>
      <c r="I95" s="408"/>
      <c r="J95" s="408"/>
      <c r="K95" s="409"/>
      <c r="L95" s="13"/>
      <c r="N95" s="404" t="s">
        <v>43</v>
      </c>
      <c r="O95" s="405"/>
      <c r="P95" s="405"/>
      <c r="Q95" s="405"/>
      <c r="R95" s="405"/>
      <c r="S95" s="406"/>
      <c r="T95" s="407">
        <f>SUM(T83:W94)</f>
        <v>0</v>
      </c>
      <c r="U95" s="408"/>
      <c r="V95" s="408"/>
      <c r="W95" s="409"/>
      <c r="X95" s="88"/>
    </row>
    <row r="96" spans="1:24" ht="22.5" customHeight="1">
      <c r="B96" s="105"/>
      <c r="C96" s="82"/>
      <c r="D96" s="82"/>
      <c r="E96" s="82"/>
      <c r="F96" s="82"/>
      <c r="G96" s="82"/>
      <c r="H96" s="57"/>
      <c r="I96" s="57"/>
      <c r="J96" s="57"/>
      <c r="K96" s="57"/>
      <c r="L96" s="13"/>
      <c r="N96" s="105"/>
      <c r="O96" s="82"/>
      <c r="P96" s="82"/>
      <c r="Q96" s="82"/>
      <c r="R96" s="82"/>
      <c r="S96" s="82"/>
      <c r="T96" s="57"/>
      <c r="U96" s="57"/>
      <c r="V96" s="57"/>
      <c r="W96" s="57"/>
      <c r="X96" s="13"/>
    </row>
    <row r="97" spans="1:47" ht="20.100000000000001" customHeight="1" thickBot="1">
      <c r="A97" s="1" t="s">
        <v>36</v>
      </c>
    </row>
    <row r="98" spans="1:47" ht="20.100000000000001" customHeight="1" thickBot="1">
      <c r="B98" s="396" t="s">
        <v>46</v>
      </c>
      <c r="C98" s="245"/>
      <c r="D98" s="245"/>
      <c r="E98" s="245"/>
      <c r="F98" s="245"/>
      <c r="G98" s="245"/>
      <c r="H98" s="245"/>
      <c r="I98" s="245"/>
      <c r="J98" s="245"/>
      <c r="K98" s="246"/>
      <c r="N98" s="396" t="s">
        <v>45</v>
      </c>
      <c r="O98" s="245"/>
      <c r="P98" s="245"/>
      <c r="Q98" s="245"/>
      <c r="R98" s="245"/>
      <c r="S98" s="245"/>
      <c r="T98" s="245"/>
      <c r="U98" s="245"/>
      <c r="V98" s="245"/>
      <c r="W98" s="246"/>
      <c r="Z98" s="23"/>
      <c r="AA98" s="3"/>
      <c r="AB98" s="3"/>
      <c r="AC98" s="3"/>
    </row>
    <row r="99" spans="1:47" ht="18.95" customHeight="1">
      <c r="B99" s="67" t="s">
        <v>4</v>
      </c>
      <c r="C99" s="397" t="s">
        <v>40</v>
      </c>
      <c r="D99" s="129"/>
      <c r="E99" s="129"/>
      <c r="F99" s="129"/>
      <c r="G99" s="130"/>
      <c r="H99" s="126" t="s">
        <v>41</v>
      </c>
      <c r="I99" s="129"/>
      <c r="J99" s="129"/>
      <c r="K99" s="127"/>
      <c r="N99" s="67" t="s">
        <v>4</v>
      </c>
      <c r="O99" s="397" t="s">
        <v>40</v>
      </c>
      <c r="P99" s="129"/>
      <c r="Q99" s="129"/>
      <c r="R99" s="129"/>
      <c r="S99" s="130"/>
      <c r="T99" s="126" t="s">
        <v>41</v>
      </c>
      <c r="U99" s="129"/>
      <c r="V99" s="129"/>
      <c r="W99" s="127"/>
      <c r="AA99" s="24"/>
    </row>
    <row r="100" spans="1:47" ht="18.95" customHeight="1">
      <c r="B100" s="43">
        <v>4</v>
      </c>
      <c r="C100" s="146" t="s">
        <v>42</v>
      </c>
      <c r="D100" s="147"/>
      <c r="E100" s="147"/>
      <c r="F100" s="147"/>
      <c r="G100" s="148"/>
      <c r="H100" s="156">
        <v>1613</v>
      </c>
      <c r="I100" s="142"/>
      <c r="J100" s="142"/>
      <c r="K100" s="143"/>
      <c r="N100" s="43">
        <v>4</v>
      </c>
      <c r="O100" s="146"/>
      <c r="P100" s="147"/>
      <c r="Q100" s="147"/>
      <c r="R100" s="147"/>
      <c r="S100" s="148"/>
      <c r="T100" s="156"/>
      <c r="U100" s="142"/>
      <c r="V100" s="142"/>
      <c r="W100" s="143"/>
      <c r="AA100" s="24"/>
    </row>
    <row r="101" spans="1:47" ht="18.95" customHeight="1">
      <c r="B101" s="43">
        <v>5</v>
      </c>
      <c r="C101" s="146"/>
      <c r="D101" s="147"/>
      <c r="E101" s="147"/>
      <c r="F101" s="147"/>
      <c r="G101" s="148"/>
      <c r="H101" s="156"/>
      <c r="I101" s="142"/>
      <c r="J101" s="142"/>
      <c r="K101" s="143"/>
      <c r="N101" s="43">
        <v>5</v>
      </c>
      <c r="O101" s="146"/>
      <c r="P101" s="147"/>
      <c r="Q101" s="147"/>
      <c r="R101" s="147"/>
      <c r="S101" s="148"/>
      <c r="T101" s="156"/>
      <c r="U101" s="142"/>
      <c r="V101" s="142"/>
      <c r="W101" s="143"/>
      <c r="AA101" s="24"/>
    </row>
    <row r="102" spans="1:47" ht="18.95" customHeight="1">
      <c r="B102" s="43">
        <v>6</v>
      </c>
      <c r="C102" s="146"/>
      <c r="D102" s="147"/>
      <c r="E102" s="147"/>
      <c r="F102" s="147"/>
      <c r="G102" s="148"/>
      <c r="H102" s="156"/>
      <c r="I102" s="142"/>
      <c r="J102" s="142"/>
      <c r="K102" s="143"/>
      <c r="N102" s="43">
        <v>6</v>
      </c>
      <c r="O102" s="146"/>
      <c r="P102" s="147"/>
      <c r="Q102" s="147"/>
      <c r="R102" s="147"/>
      <c r="S102" s="148"/>
      <c r="T102" s="156"/>
      <c r="U102" s="142"/>
      <c r="V102" s="142"/>
      <c r="W102" s="143"/>
      <c r="AA102" s="24"/>
    </row>
    <row r="103" spans="1:47" ht="18.95" customHeight="1">
      <c r="B103" s="43">
        <v>7</v>
      </c>
      <c r="C103" s="146"/>
      <c r="D103" s="147"/>
      <c r="E103" s="147"/>
      <c r="F103" s="147"/>
      <c r="G103" s="148"/>
      <c r="H103" s="156"/>
      <c r="I103" s="142"/>
      <c r="J103" s="142"/>
      <c r="K103" s="143"/>
      <c r="N103" s="43">
        <v>7</v>
      </c>
      <c r="O103" s="146"/>
      <c r="P103" s="147"/>
      <c r="Q103" s="147"/>
      <c r="R103" s="147"/>
      <c r="S103" s="148"/>
      <c r="T103" s="156"/>
      <c r="U103" s="142"/>
      <c r="V103" s="142"/>
      <c r="W103" s="143"/>
    </row>
    <row r="104" spans="1:47" ht="18.95" customHeight="1">
      <c r="B104" s="43">
        <v>8</v>
      </c>
      <c r="C104" s="146"/>
      <c r="D104" s="147"/>
      <c r="E104" s="147"/>
      <c r="F104" s="147"/>
      <c r="G104" s="148"/>
      <c r="H104" s="156"/>
      <c r="I104" s="142"/>
      <c r="J104" s="142"/>
      <c r="K104" s="143"/>
      <c r="N104" s="43">
        <v>8</v>
      </c>
      <c r="O104" s="146"/>
      <c r="P104" s="147"/>
      <c r="Q104" s="147"/>
      <c r="R104" s="147"/>
      <c r="S104" s="148"/>
      <c r="T104" s="156"/>
      <c r="U104" s="142"/>
      <c r="V104" s="142"/>
      <c r="W104" s="143"/>
      <c r="AD104" s="25"/>
      <c r="AE104" s="81"/>
      <c r="AF104" s="81"/>
      <c r="AG104" s="81"/>
      <c r="AH104" s="26"/>
      <c r="AI104" s="26"/>
      <c r="AJ104" s="26"/>
      <c r="AK104" s="27"/>
      <c r="AL104" s="28"/>
      <c r="AM104" s="28"/>
      <c r="AN104" s="27"/>
      <c r="AO104" s="27"/>
      <c r="AP104" s="27"/>
      <c r="AQ104" s="29"/>
      <c r="AR104" s="26"/>
      <c r="AS104" s="26"/>
      <c r="AT104" s="26"/>
      <c r="AU104" s="26"/>
    </row>
    <row r="105" spans="1:47" ht="18.95" customHeight="1">
      <c r="B105" s="43">
        <v>9</v>
      </c>
      <c r="C105" s="146"/>
      <c r="D105" s="147"/>
      <c r="E105" s="147"/>
      <c r="F105" s="147"/>
      <c r="G105" s="148"/>
      <c r="H105" s="156"/>
      <c r="I105" s="142"/>
      <c r="J105" s="142"/>
      <c r="K105" s="143"/>
      <c r="N105" s="43">
        <v>9</v>
      </c>
      <c r="O105" s="146"/>
      <c r="P105" s="147"/>
      <c r="Q105" s="147"/>
      <c r="R105" s="147"/>
      <c r="S105" s="148"/>
      <c r="T105" s="156"/>
      <c r="U105" s="142"/>
      <c r="V105" s="142"/>
      <c r="W105" s="143"/>
    </row>
    <row r="106" spans="1:47" ht="18.95" customHeight="1">
      <c r="B106" s="43">
        <v>10</v>
      </c>
      <c r="C106" s="146"/>
      <c r="D106" s="147"/>
      <c r="E106" s="147"/>
      <c r="F106" s="147"/>
      <c r="G106" s="148"/>
      <c r="H106" s="156"/>
      <c r="I106" s="142"/>
      <c r="J106" s="142"/>
      <c r="K106" s="143"/>
      <c r="N106" s="43">
        <v>10</v>
      </c>
      <c r="O106" s="146"/>
      <c r="P106" s="147"/>
      <c r="Q106" s="147"/>
      <c r="R106" s="147"/>
      <c r="S106" s="148"/>
      <c r="T106" s="156"/>
      <c r="U106" s="142"/>
      <c r="V106" s="142"/>
      <c r="W106" s="143"/>
    </row>
    <row r="107" spans="1:47" ht="18.95" customHeight="1">
      <c r="B107" s="43">
        <v>11</v>
      </c>
      <c r="C107" s="146"/>
      <c r="D107" s="147"/>
      <c r="E107" s="147"/>
      <c r="F107" s="147"/>
      <c r="G107" s="148"/>
      <c r="H107" s="156"/>
      <c r="I107" s="142"/>
      <c r="J107" s="142"/>
      <c r="K107" s="143"/>
      <c r="N107" s="43">
        <v>11</v>
      </c>
      <c r="O107" s="146"/>
      <c r="P107" s="147"/>
      <c r="Q107" s="147"/>
      <c r="R107" s="147"/>
      <c r="S107" s="148"/>
      <c r="T107" s="156"/>
      <c r="U107" s="142"/>
      <c r="V107" s="142"/>
      <c r="W107" s="143"/>
    </row>
    <row r="108" spans="1:47" ht="18.95" customHeight="1">
      <c r="B108" s="43">
        <v>12</v>
      </c>
      <c r="C108" s="146"/>
      <c r="D108" s="147"/>
      <c r="E108" s="147"/>
      <c r="F108" s="147"/>
      <c r="G108" s="148"/>
      <c r="H108" s="156"/>
      <c r="I108" s="142"/>
      <c r="J108" s="142"/>
      <c r="K108" s="143"/>
      <c r="L108" s="33"/>
      <c r="N108" s="43">
        <v>12</v>
      </c>
      <c r="O108" s="146"/>
      <c r="P108" s="147"/>
      <c r="Q108" s="147"/>
      <c r="R108" s="147"/>
      <c r="S108" s="148"/>
      <c r="T108" s="156"/>
      <c r="U108" s="142"/>
      <c r="V108" s="142"/>
      <c r="W108" s="143"/>
    </row>
    <row r="109" spans="1:47" ht="18.95" customHeight="1">
      <c r="B109" s="43">
        <v>1</v>
      </c>
      <c r="C109" s="146"/>
      <c r="D109" s="147"/>
      <c r="E109" s="147"/>
      <c r="F109" s="147"/>
      <c r="G109" s="148"/>
      <c r="H109" s="156"/>
      <c r="I109" s="142"/>
      <c r="J109" s="142"/>
      <c r="K109" s="143"/>
      <c r="L109" s="232"/>
      <c r="N109" s="43">
        <v>1</v>
      </c>
      <c r="O109" s="146"/>
      <c r="P109" s="147"/>
      <c r="Q109" s="147"/>
      <c r="R109" s="147"/>
      <c r="S109" s="148"/>
      <c r="T109" s="156"/>
      <c r="U109" s="142"/>
      <c r="V109" s="142"/>
      <c r="W109" s="143"/>
      <c r="X109" s="232"/>
    </row>
    <row r="110" spans="1:47" ht="18.95" customHeight="1">
      <c r="B110" s="43">
        <v>2</v>
      </c>
      <c r="C110" s="146"/>
      <c r="D110" s="147"/>
      <c r="E110" s="147"/>
      <c r="F110" s="147"/>
      <c r="G110" s="148"/>
      <c r="H110" s="156"/>
      <c r="I110" s="142"/>
      <c r="J110" s="142"/>
      <c r="K110" s="143"/>
      <c r="L110" s="232"/>
      <c r="N110" s="43">
        <v>2</v>
      </c>
      <c r="O110" s="146"/>
      <c r="P110" s="147"/>
      <c r="Q110" s="147"/>
      <c r="R110" s="147"/>
      <c r="S110" s="148"/>
      <c r="T110" s="156"/>
      <c r="U110" s="142"/>
      <c r="V110" s="142"/>
      <c r="W110" s="143"/>
      <c r="X110" s="232"/>
    </row>
    <row r="111" spans="1:47" ht="18.95" customHeight="1" thickBot="1">
      <c r="B111" s="44">
        <v>3</v>
      </c>
      <c r="C111" s="398"/>
      <c r="D111" s="399"/>
      <c r="E111" s="399"/>
      <c r="F111" s="399"/>
      <c r="G111" s="400"/>
      <c r="H111" s="401"/>
      <c r="I111" s="402"/>
      <c r="J111" s="402"/>
      <c r="K111" s="403"/>
      <c r="L111" s="232"/>
      <c r="N111" s="44">
        <v>3</v>
      </c>
      <c r="O111" s="398"/>
      <c r="P111" s="399"/>
      <c r="Q111" s="399"/>
      <c r="R111" s="399"/>
      <c r="S111" s="400"/>
      <c r="T111" s="401"/>
      <c r="U111" s="402"/>
      <c r="V111" s="402"/>
      <c r="W111" s="403"/>
      <c r="X111" s="232"/>
    </row>
    <row r="112" spans="1:47" ht="18.95" customHeight="1" thickTop="1" thickBot="1">
      <c r="B112" s="404" t="s">
        <v>43</v>
      </c>
      <c r="C112" s="405"/>
      <c r="D112" s="405"/>
      <c r="E112" s="405"/>
      <c r="F112" s="405"/>
      <c r="G112" s="406"/>
      <c r="H112" s="407">
        <f>SUM(H100:K111)</f>
        <v>1613</v>
      </c>
      <c r="I112" s="408"/>
      <c r="J112" s="408"/>
      <c r="K112" s="409"/>
      <c r="L112" s="13"/>
      <c r="N112" s="404" t="s">
        <v>43</v>
      </c>
      <c r="O112" s="405"/>
      <c r="P112" s="405"/>
      <c r="Q112" s="405"/>
      <c r="R112" s="405"/>
      <c r="S112" s="406"/>
      <c r="T112" s="407">
        <f>SUM(T100:W111)</f>
        <v>0</v>
      </c>
      <c r="U112" s="408"/>
      <c r="V112" s="408"/>
      <c r="W112" s="409"/>
      <c r="X112" s="13"/>
      <c r="Y112" s="13"/>
    </row>
    <row r="113" spans="1:25" ht="9.9499999999999993" customHeight="1">
      <c r="B113" s="105"/>
      <c r="C113" s="82"/>
      <c r="D113" s="82"/>
      <c r="E113" s="82"/>
      <c r="F113" s="82"/>
      <c r="G113" s="82"/>
      <c r="H113" s="57"/>
      <c r="I113" s="57"/>
      <c r="J113" s="57"/>
      <c r="K113" s="57"/>
      <c r="L113" s="13"/>
      <c r="N113" s="105"/>
      <c r="O113" s="82"/>
      <c r="P113" s="82"/>
      <c r="Q113" s="82"/>
      <c r="R113" s="82"/>
      <c r="S113" s="82"/>
      <c r="T113" s="57"/>
      <c r="U113" s="57"/>
      <c r="V113" s="57"/>
      <c r="W113" s="57"/>
      <c r="X113" s="13"/>
      <c r="Y113" s="13"/>
    </row>
    <row r="114" spans="1:25" ht="20.100000000000001" customHeight="1">
      <c r="B114" s="105"/>
      <c r="C114" s="82"/>
      <c r="D114" s="82"/>
      <c r="E114" s="82"/>
      <c r="F114" s="82"/>
      <c r="G114" s="82"/>
      <c r="H114" s="57"/>
      <c r="I114" s="57"/>
      <c r="J114" s="57"/>
      <c r="K114" s="57"/>
      <c r="L114" s="13"/>
      <c r="N114" s="105"/>
      <c r="O114" s="82"/>
      <c r="P114" s="82"/>
      <c r="Q114" s="82"/>
      <c r="R114" s="82"/>
      <c r="S114" s="82"/>
      <c r="T114" s="57"/>
      <c r="U114" s="57"/>
      <c r="V114" s="57"/>
      <c r="W114" s="57"/>
      <c r="X114" s="13"/>
      <c r="Y114" s="13"/>
    </row>
    <row r="115" spans="1:25" ht="15" customHeight="1">
      <c r="B115" s="105"/>
      <c r="C115" s="82"/>
      <c r="D115" s="82"/>
      <c r="E115" s="82"/>
      <c r="F115" s="82"/>
      <c r="G115" s="82"/>
      <c r="H115" s="57"/>
      <c r="I115" s="57"/>
      <c r="J115" s="57"/>
      <c r="K115" s="57"/>
      <c r="L115" s="13"/>
      <c r="N115" s="105"/>
      <c r="O115" s="82"/>
      <c r="P115" s="82"/>
      <c r="Q115" s="82"/>
      <c r="R115" s="82"/>
      <c r="S115" s="82"/>
      <c r="T115" s="57"/>
      <c r="U115" s="57"/>
      <c r="V115" s="57"/>
      <c r="W115" s="57"/>
      <c r="X115" s="13"/>
      <c r="Y115" s="13"/>
    </row>
    <row r="116" spans="1:25" ht="20.100000000000001" hidden="1" customHeight="1"/>
    <row r="117" spans="1:25" ht="20.100000000000001" customHeight="1">
      <c r="A117" s="1" t="s">
        <v>47</v>
      </c>
      <c r="B117" s="13"/>
      <c r="C117" s="13"/>
      <c r="D117" s="13"/>
      <c r="E117" s="13"/>
      <c r="F117" s="13"/>
      <c r="G117" s="21"/>
      <c r="H117" s="13"/>
      <c r="I117" s="13"/>
      <c r="J117" s="13"/>
      <c r="K117" s="13"/>
      <c r="L117" s="21"/>
      <c r="M117" s="21"/>
      <c r="N117" s="13"/>
      <c r="O117" s="13"/>
      <c r="P117" s="13"/>
      <c r="Q117" s="13"/>
      <c r="R117" s="13"/>
      <c r="S117" s="13"/>
      <c r="T117" s="13"/>
      <c r="U117" s="21"/>
      <c r="V117" s="21"/>
      <c r="W117" s="21"/>
      <c r="X117" s="21"/>
    </row>
    <row r="118" spans="1:25" ht="20.100000000000001" customHeight="1" thickBot="1">
      <c r="A118" s="1" t="s">
        <v>29</v>
      </c>
    </row>
    <row r="119" spans="1:25" ht="18.95" customHeight="1" thickBot="1">
      <c r="A119" s="3"/>
      <c r="B119" s="30" t="s">
        <v>8</v>
      </c>
      <c r="C119" s="193" t="s">
        <v>48</v>
      </c>
      <c r="D119" s="194"/>
      <c r="E119" s="194"/>
      <c r="F119" s="194"/>
      <c r="G119" s="194"/>
      <c r="H119" s="194"/>
      <c r="I119" s="194"/>
      <c r="J119" s="194"/>
      <c r="K119" s="194"/>
      <c r="L119" s="195"/>
      <c r="M119" s="415" t="s">
        <v>49</v>
      </c>
      <c r="N119" s="194"/>
      <c r="O119" s="194"/>
      <c r="P119" s="194"/>
      <c r="Q119" s="194"/>
      <c r="R119" s="195"/>
      <c r="S119" s="415" t="s">
        <v>50</v>
      </c>
      <c r="T119" s="194"/>
      <c r="U119" s="194"/>
      <c r="V119" s="194"/>
      <c r="W119" s="194"/>
      <c r="X119" s="195"/>
    </row>
    <row r="120" spans="1:25" ht="18.95" customHeight="1">
      <c r="B120" s="31" t="s">
        <v>51</v>
      </c>
      <c r="C120" s="126" t="s">
        <v>40</v>
      </c>
      <c r="D120" s="129"/>
      <c r="E120" s="129"/>
      <c r="F120" s="129"/>
      <c r="G120" s="129"/>
      <c r="H120" s="130"/>
      <c r="I120" s="126" t="s">
        <v>41</v>
      </c>
      <c r="J120" s="129"/>
      <c r="K120" s="129"/>
      <c r="L120" s="127"/>
      <c r="M120" s="128" t="s">
        <v>40</v>
      </c>
      <c r="N120" s="129"/>
      <c r="O120" s="129"/>
      <c r="P120" s="130"/>
      <c r="Q120" s="126" t="s">
        <v>52</v>
      </c>
      <c r="R120" s="127"/>
      <c r="S120" s="128" t="s">
        <v>40</v>
      </c>
      <c r="T120" s="129"/>
      <c r="U120" s="129"/>
      <c r="V120" s="130"/>
      <c r="W120" s="126" t="s">
        <v>52</v>
      </c>
      <c r="X120" s="127"/>
    </row>
    <row r="121" spans="1:25" ht="18.95" customHeight="1">
      <c r="B121" s="45">
        <v>4</v>
      </c>
      <c r="C121" s="410"/>
      <c r="D121" s="159"/>
      <c r="E121" s="159"/>
      <c r="F121" s="159"/>
      <c r="G121" s="159"/>
      <c r="H121" s="160"/>
      <c r="I121" s="411"/>
      <c r="J121" s="412"/>
      <c r="K121" s="412"/>
      <c r="L121" s="413"/>
      <c r="M121" s="414"/>
      <c r="N121" s="147"/>
      <c r="O121" s="147"/>
      <c r="P121" s="148"/>
      <c r="Q121" s="171"/>
      <c r="R121" s="119"/>
      <c r="S121" s="414"/>
      <c r="T121" s="147"/>
      <c r="U121" s="147"/>
      <c r="V121" s="148"/>
      <c r="W121" s="171"/>
      <c r="X121" s="119"/>
    </row>
    <row r="122" spans="1:25" ht="18.95" customHeight="1">
      <c r="B122" s="45">
        <v>5</v>
      </c>
      <c r="C122" s="410"/>
      <c r="D122" s="159"/>
      <c r="E122" s="159"/>
      <c r="F122" s="159"/>
      <c r="G122" s="159"/>
      <c r="H122" s="160"/>
      <c r="I122" s="411"/>
      <c r="J122" s="412"/>
      <c r="K122" s="412"/>
      <c r="L122" s="413"/>
      <c r="M122" s="414"/>
      <c r="N122" s="147"/>
      <c r="O122" s="147"/>
      <c r="P122" s="148"/>
      <c r="Q122" s="171"/>
      <c r="R122" s="119"/>
      <c r="S122" s="414"/>
      <c r="T122" s="147"/>
      <c r="U122" s="147"/>
      <c r="V122" s="148"/>
      <c r="W122" s="171"/>
      <c r="X122" s="119"/>
    </row>
    <row r="123" spans="1:25" ht="18.95" customHeight="1">
      <c r="B123" s="45">
        <v>6</v>
      </c>
      <c r="C123" s="410"/>
      <c r="D123" s="159"/>
      <c r="E123" s="159"/>
      <c r="F123" s="159"/>
      <c r="G123" s="159"/>
      <c r="H123" s="160"/>
      <c r="I123" s="411"/>
      <c r="J123" s="412"/>
      <c r="K123" s="412"/>
      <c r="L123" s="413"/>
      <c r="M123" s="414" t="s">
        <v>8</v>
      </c>
      <c r="N123" s="147"/>
      <c r="O123" s="147"/>
      <c r="P123" s="148"/>
      <c r="Q123" s="171"/>
      <c r="R123" s="119"/>
      <c r="S123" s="414" t="s">
        <v>8</v>
      </c>
      <c r="T123" s="147"/>
      <c r="U123" s="147"/>
      <c r="V123" s="148"/>
      <c r="W123" s="171"/>
      <c r="X123" s="119"/>
    </row>
    <row r="124" spans="1:25" ht="18.95" customHeight="1">
      <c r="B124" s="45">
        <v>7</v>
      </c>
      <c r="C124" s="410"/>
      <c r="D124" s="159"/>
      <c r="E124" s="159"/>
      <c r="F124" s="159"/>
      <c r="G124" s="159"/>
      <c r="H124" s="160"/>
      <c r="I124" s="411"/>
      <c r="J124" s="412"/>
      <c r="K124" s="412"/>
      <c r="L124" s="413"/>
      <c r="M124" s="414" t="s">
        <v>8</v>
      </c>
      <c r="N124" s="147"/>
      <c r="O124" s="147"/>
      <c r="P124" s="148"/>
      <c r="Q124" s="171"/>
      <c r="R124" s="119"/>
      <c r="S124" s="414" t="s">
        <v>8</v>
      </c>
      <c r="T124" s="147"/>
      <c r="U124" s="147"/>
      <c r="V124" s="148"/>
      <c r="W124" s="171"/>
      <c r="X124" s="119"/>
    </row>
    <row r="125" spans="1:25" ht="18.95" customHeight="1">
      <c r="B125" s="45">
        <v>8</v>
      </c>
      <c r="C125" s="410"/>
      <c r="D125" s="159"/>
      <c r="E125" s="159"/>
      <c r="F125" s="159"/>
      <c r="G125" s="159"/>
      <c r="H125" s="160"/>
      <c r="I125" s="411"/>
      <c r="J125" s="412"/>
      <c r="K125" s="412"/>
      <c r="L125" s="413"/>
      <c r="M125" s="414" t="s">
        <v>8</v>
      </c>
      <c r="N125" s="147"/>
      <c r="O125" s="147"/>
      <c r="P125" s="148"/>
      <c r="Q125" s="171"/>
      <c r="R125" s="119"/>
      <c r="S125" s="414" t="s">
        <v>8</v>
      </c>
      <c r="T125" s="147"/>
      <c r="U125" s="147"/>
      <c r="V125" s="148"/>
      <c r="W125" s="171"/>
      <c r="X125" s="119"/>
    </row>
    <row r="126" spans="1:25" ht="18.95" customHeight="1">
      <c r="B126" s="45">
        <v>9</v>
      </c>
      <c r="C126" s="410"/>
      <c r="D126" s="159"/>
      <c r="E126" s="159"/>
      <c r="F126" s="159"/>
      <c r="G126" s="159"/>
      <c r="H126" s="160"/>
      <c r="I126" s="411"/>
      <c r="J126" s="412"/>
      <c r="K126" s="412"/>
      <c r="L126" s="413"/>
      <c r="M126" s="414" t="s">
        <v>8</v>
      </c>
      <c r="N126" s="147"/>
      <c r="O126" s="147"/>
      <c r="P126" s="148"/>
      <c r="Q126" s="171"/>
      <c r="R126" s="119"/>
      <c r="S126" s="414" t="s">
        <v>8</v>
      </c>
      <c r="T126" s="147"/>
      <c r="U126" s="147"/>
      <c r="V126" s="148"/>
      <c r="W126" s="171"/>
      <c r="X126" s="119"/>
    </row>
    <row r="127" spans="1:25" ht="18.95" customHeight="1">
      <c r="B127" s="45">
        <v>10</v>
      </c>
      <c r="C127" s="410"/>
      <c r="D127" s="159"/>
      <c r="E127" s="159"/>
      <c r="F127" s="159"/>
      <c r="G127" s="159"/>
      <c r="H127" s="160"/>
      <c r="I127" s="411"/>
      <c r="J127" s="412"/>
      <c r="K127" s="412"/>
      <c r="L127" s="413"/>
      <c r="M127" s="414" t="s">
        <v>8</v>
      </c>
      <c r="N127" s="147"/>
      <c r="O127" s="147"/>
      <c r="P127" s="148"/>
      <c r="Q127" s="171"/>
      <c r="R127" s="119"/>
      <c r="S127" s="414" t="s">
        <v>8</v>
      </c>
      <c r="T127" s="147"/>
      <c r="U127" s="147"/>
      <c r="V127" s="148"/>
      <c r="W127" s="171"/>
      <c r="X127" s="119"/>
    </row>
    <row r="128" spans="1:25" ht="18.95" customHeight="1">
      <c r="B128" s="45">
        <v>11</v>
      </c>
      <c r="C128" s="410"/>
      <c r="D128" s="159"/>
      <c r="E128" s="159"/>
      <c r="F128" s="159"/>
      <c r="G128" s="159"/>
      <c r="H128" s="160"/>
      <c r="I128" s="411"/>
      <c r="J128" s="412"/>
      <c r="K128" s="412"/>
      <c r="L128" s="413"/>
      <c r="M128" s="414" t="s">
        <v>8</v>
      </c>
      <c r="N128" s="147"/>
      <c r="O128" s="147"/>
      <c r="P128" s="148"/>
      <c r="Q128" s="171"/>
      <c r="R128" s="119"/>
      <c r="S128" s="414" t="s">
        <v>8</v>
      </c>
      <c r="T128" s="147"/>
      <c r="U128" s="147"/>
      <c r="V128" s="148"/>
      <c r="W128" s="171"/>
      <c r="X128" s="119"/>
    </row>
    <row r="129" spans="2:25" ht="18.95" customHeight="1">
      <c r="B129" s="45">
        <v>12</v>
      </c>
      <c r="C129" s="410"/>
      <c r="D129" s="159"/>
      <c r="E129" s="159"/>
      <c r="F129" s="159"/>
      <c r="G129" s="159"/>
      <c r="H129" s="160"/>
      <c r="I129" s="411"/>
      <c r="J129" s="412"/>
      <c r="K129" s="412"/>
      <c r="L129" s="412"/>
      <c r="M129" s="414" t="s">
        <v>8</v>
      </c>
      <c r="N129" s="147"/>
      <c r="O129" s="147"/>
      <c r="P129" s="148"/>
      <c r="Q129" s="171"/>
      <c r="R129" s="119"/>
      <c r="S129" s="147" t="s">
        <v>8</v>
      </c>
      <c r="T129" s="147"/>
      <c r="U129" s="147"/>
      <c r="V129" s="148"/>
      <c r="W129" s="171"/>
      <c r="X129" s="119"/>
    </row>
    <row r="130" spans="2:25" ht="18.95" customHeight="1">
      <c r="B130" s="45">
        <v>1</v>
      </c>
      <c r="C130" s="410"/>
      <c r="D130" s="159"/>
      <c r="E130" s="159"/>
      <c r="F130" s="159"/>
      <c r="G130" s="159"/>
      <c r="H130" s="160"/>
      <c r="I130" s="411"/>
      <c r="J130" s="412"/>
      <c r="K130" s="412"/>
      <c r="L130" s="412"/>
      <c r="M130" s="414" t="s">
        <v>8</v>
      </c>
      <c r="N130" s="147"/>
      <c r="O130" s="147"/>
      <c r="P130" s="148"/>
      <c r="Q130" s="171"/>
      <c r="R130" s="119"/>
      <c r="S130" s="147" t="s">
        <v>8</v>
      </c>
      <c r="T130" s="147"/>
      <c r="U130" s="147"/>
      <c r="V130" s="148"/>
      <c r="W130" s="171"/>
      <c r="X130" s="119"/>
      <c r="Y130" s="232" t="str">
        <f>IF($S$12="決算【見込】","見込","")</f>
        <v/>
      </c>
    </row>
    <row r="131" spans="2:25" ht="18.95" customHeight="1">
      <c r="B131" s="45">
        <v>2</v>
      </c>
      <c r="C131" s="410"/>
      <c r="D131" s="159"/>
      <c r="E131" s="159"/>
      <c r="F131" s="159"/>
      <c r="G131" s="159"/>
      <c r="H131" s="160"/>
      <c r="I131" s="411"/>
      <c r="J131" s="412"/>
      <c r="K131" s="412"/>
      <c r="L131" s="412"/>
      <c r="M131" s="414" t="s">
        <v>8</v>
      </c>
      <c r="N131" s="147"/>
      <c r="O131" s="147"/>
      <c r="P131" s="148"/>
      <c r="Q131" s="171"/>
      <c r="R131" s="119"/>
      <c r="S131" s="147" t="s">
        <v>8</v>
      </c>
      <c r="T131" s="147"/>
      <c r="U131" s="147"/>
      <c r="V131" s="148"/>
      <c r="W131" s="171"/>
      <c r="X131" s="119"/>
      <c r="Y131" s="232"/>
    </row>
    <row r="132" spans="2:25" ht="18.95" customHeight="1" thickBot="1">
      <c r="B132" s="46">
        <v>3</v>
      </c>
      <c r="C132" s="410"/>
      <c r="D132" s="159"/>
      <c r="E132" s="159"/>
      <c r="F132" s="159"/>
      <c r="G132" s="159"/>
      <c r="H132" s="160"/>
      <c r="I132" s="416"/>
      <c r="J132" s="417"/>
      <c r="K132" s="417"/>
      <c r="L132" s="417"/>
      <c r="M132" s="418"/>
      <c r="N132" s="212"/>
      <c r="O132" s="212"/>
      <c r="P132" s="234"/>
      <c r="Q132" s="441"/>
      <c r="R132" s="236"/>
      <c r="S132" s="212"/>
      <c r="T132" s="212"/>
      <c r="U132" s="212"/>
      <c r="V132" s="234"/>
      <c r="W132" s="171"/>
      <c r="X132" s="119"/>
      <c r="Y132" s="232"/>
    </row>
    <row r="133" spans="2:25" ht="18.95" customHeight="1" thickBot="1">
      <c r="B133" s="89" t="s">
        <v>8</v>
      </c>
      <c r="C133" s="442" t="s">
        <v>35</v>
      </c>
      <c r="D133" s="169"/>
      <c r="E133" s="169"/>
      <c r="F133" s="169"/>
      <c r="G133" s="169"/>
      <c r="H133" s="192"/>
      <c r="I133" s="443">
        <f>SUM(I121:L132)</f>
        <v>0</v>
      </c>
      <c r="J133" s="444"/>
      <c r="K133" s="444"/>
      <c r="L133" s="444"/>
      <c r="M133" s="168" t="s">
        <v>35</v>
      </c>
      <c r="N133" s="169"/>
      <c r="O133" s="169"/>
      <c r="P133" s="192"/>
      <c r="Q133" s="445">
        <f>SUM(Q121:R132)</f>
        <v>0</v>
      </c>
      <c r="R133" s="446"/>
      <c r="S133" s="169" t="s">
        <v>35</v>
      </c>
      <c r="T133" s="169"/>
      <c r="U133" s="169"/>
      <c r="V133" s="192"/>
      <c r="W133" s="445">
        <f>SUM(W121:X132)</f>
        <v>0</v>
      </c>
      <c r="X133" s="446"/>
      <c r="Y133" s="33"/>
    </row>
    <row r="134" spans="2:25" ht="20.100000000000001" customHeight="1" thickBot="1">
      <c r="B134" s="72"/>
      <c r="C134" s="82"/>
      <c r="D134" s="82"/>
      <c r="E134" s="82"/>
      <c r="F134" s="82"/>
      <c r="G134" s="82"/>
      <c r="H134" s="82"/>
      <c r="I134" s="72"/>
      <c r="J134" s="72"/>
      <c r="K134" s="72"/>
      <c r="L134" s="72"/>
      <c r="M134" s="82"/>
      <c r="N134" s="82"/>
      <c r="O134" s="82"/>
      <c r="P134" s="82"/>
      <c r="Q134" s="70"/>
      <c r="R134" s="70"/>
      <c r="S134" s="82"/>
      <c r="T134" s="82"/>
      <c r="U134" s="82"/>
      <c r="V134" s="82"/>
      <c r="W134" s="70"/>
      <c r="X134" s="70"/>
    </row>
    <row r="135" spans="2:25" ht="18.95" customHeight="1" thickBot="1">
      <c r="B135" s="396" t="s">
        <v>53</v>
      </c>
      <c r="C135" s="245"/>
      <c r="D135" s="245"/>
      <c r="E135" s="245"/>
      <c r="F135" s="245"/>
      <c r="G135" s="245"/>
      <c r="H135" s="245"/>
      <c r="I135" s="245"/>
      <c r="J135" s="245"/>
      <c r="K135" s="245"/>
      <c r="L135" s="245"/>
      <c r="M135" s="245"/>
      <c r="N135" s="245"/>
      <c r="O135" s="245"/>
      <c r="P135" s="245"/>
      <c r="Q135" s="245"/>
      <c r="R135" s="245"/>
      <c r="S135" s="245"/>
      <c r="T135" s="245"/>
      <c r="U135" s="245"/>
      <c r="V135" s="245"/>
      <c r="W135" s="245"/>
      <c r="X135" s="246"/>
    </row>
    <row r="136" spans="2:25" ht="18.95" customHeight="1">
      <c r="B136" s="433" t="s">
        <v>51</v>
      </c>
      <c r="C136" s="126" t="s">
        <v>40</v>
      </c>
      <c r="D136" s="129"/>
      <c r="E136" s="129"/>
      <c r="F136" s="129"/>
      <c r="G136" s="129"/>
      <c r="H136" s="129"/>
      <c r="I136" s="129"/>
      <c r="J136" s="129"/>
      <c r="K136" s="129"/>
      <c r="L136" s="129"/>
      <c r="M136" s="129"/>
      <c r="N136" s="129"/>
      <c r="O136" s="129"/>
      <c r="P136" s="129"/>
      <c r="Q136" s="129"/>
      <c r="R136" s="129"/>
      <c r="S136" s="129"/>
      <c r="T136" s="129"/>
      <c r="U136" s="435" t="s">
        <v>52</v>
      </c>
      <c r="V136" s="201"/>
      <c r="W136" s="201"/>
      <c r="X136" s="202"/>
    </row>
    <row r="137" spans="2:25" ht="18.95" customHeight="1">
      <c r="B137" s="434"/>
      <c r="C137" s="437"/>
      <c r="D137" s="438"/>
      <c r="E137" s="438"/>
      <c r="F137" s="438"/>
      <c r="G137" s="438"/>
      <c r="H137" s="439"/>
      <c r="I137" s="437" t="s">
        <v>54</v>
      </c>
      <c r="J137" s="439"/>
      <c r="K137" s="83" t="s">
        <v>55</v>
      </c>
      <c r="L137" s="313" t="s">
        <v>56</v>
      </c>
      <c r="M137" s="440"/>
      <c r="N137" s="69" t="s">
        <v>55</v>
      </c>
      <c r="O137" s="322" t="s">
        <v>57</v>
      </c>
      <c r="P137" s="324"/>
      <c r="Q137" s="68" t="s">
        <v>55</v>
      </c>
      <c r="R137" s="313" t="s">
        <v>58</v>
      </c>
      <c r="S137" s="440"/>
      <c r="T137" s="84" t="s">
        <v>8</v>
      </c>
      <c r="U137" s="436"/>
      <c r="V137" s="226"/>
      <c r="W137" s="226"/>
      <c r="X137" s="294"/>
    </row>
    <row r="138" spans="2:25" ht="18.95" customHeight="1">
      <c r="B138" s="45">
        <v>4</v>
      </c>
      <c r="C138" s="419" t="s">
        <v>59</v>
      </c>
      <c r="D138" s="420"/>
      <c r="E138" s="420"/>
      <c r="F138" s="420"/>
      <c r="G138" s="420"/>
      <c r="H138" s="421"/>
      <c r="I138" s="422">
        <v>4.63</v>
      </c>
      <c r="J138" s="423"/>
      <c r="K138" s="47" t="s">
        <v>55</v>
      </c>
      <c r="L138" s="424">
        <v>2000</v>
      </c>
      <c r="M138" s="425"/>
      <c r="N138" s="48" t="s">
        <v>55</v>
      </c>
      <c r="O138" s="426">
        <v>1</v>
      </c>
      <c r="P138" s="427"/>
      <c r="Q138" s="49" t="s">
        <v>55</v>
      </c>
      <c r="R138" s="428">
        <v>1.1000000000000001</v>
      </c>
      <c r="S138" s="429"/>
      <c r="T138" s="50" t="s">
        <v>60</v>
      </c>
      <c r="U138" s="430">
        <f>ROUNDDOWN(I138*L138*O138*R138,0)</f>
        <v>10186</v>
      </c>
      <c r="V138" s="431"/>
      <c r="W138" s="431"/>
      <c r="X138" s="432"/>
    </row>
    <row r="139" spans="2:25" ht="18.95" customHeight="1">
      <c r="B139" s="45">
        <v>5</v>
      </c>
      <c r="C139" s="419" t="s">
        <v>61</v>
      </c>
      <c r="D139" s="420"/>
      <c r="E139" s="420"/>
      <c r="F139" s="420"/>
      <c r="G139" s="420"/>
      <c r="H139" s="421"/>
      <c r="I139" s="422">
        <v>4.63</v>
      </c>
      <c r="J139" s="423"/>
      <c r="K139" s="47" t="s">
        <v>55</v>
      </c>
      <c r="L139" s="424">
        <v>2000</v>
      </c>
      <c r="M139" s="425"/>
      <c r="N139" s="48" t="s">
        <v>55</v>
      </c>
      <c r="O139" s="426">
        <v>1</v>
      </c>
      <c r="P139" s="427"/>
      <c r="Q139" s="49" t="s">
        <v>55</v>
      </c>
      <c r="R139" s="428">
        <v>1.1000000000000001</v>
      </c>
      <c r="S139" s="429"/>
      <c r="T139" s="50" t="s">
        <v>60</v>
      </c>
      <c r="U139" s="430">
        <f>ROUNDDOWN(I139*L139*O139*R139,0)</f>
        <v>10186</v>
      </c>
      <c r="V139" s="431"/>
      <c r="W139" s="431"/>
      <c r="X139" s="432"/>
    </row>
    <row r="140" spans="2:25" ht="18.95" customHeight="1">
      <c r="B140" s="45">
        <v>6</v>
      </c>
      <c r="C140" s="419" t="s">
        <v>62</v>
      </c>
      <c r="D140" s="420"/>
      <c r="E140" s="420"/>
      <c r="F140" s="420"/>
      <c r="G140" s="420"/>
      <c r="H140" s="421"/>
      <c r="I140" s="422">
        <v>4.63</v>
      </c>
      <c r="J140" s="423"/>
      <c r="K140" s="47" t="s">
        <v>55</v>
      </c>
      <c r="L140" s="424">
        <v>2000</v>
      </c>
      <c r="M140" s="425"/>
      <c r="N140" s="48" t="s">
        <v>55</v>
      </c>
      <c r="O140" s="426">
        <v>1</v>
      </c>
      <c r="P140" s="427"/>
      <c r="Q140" s="49" t="s">
        <v>55</v>
      </c>
      <c r="R140" s="428">
        <v>1.1000000000000001</v>
      </c>
      <c r="S140" s="429"/>
      <c r="T140" s="50" t="s">
        <v>60</v>
      </c>
      <c r="U140" s="430">
        <f>ROUNDDOWN(I140*L140*O140*R140,0)</f>
        <v>10186</v>
      </c>
      <c r="V140" s="431"/>
      <c r="W140" s="431"/>
      <c r="X140" s="432"/>
    </row>
    <row r="141" spans="2:25" ht="18.95" customHeight="1">
      <c r="B141" s="45">
        <v>7</v>
      </c>
      <c r="C141" s="419" t="s">
        <v>63</v>
      </c>
      <c r="D141" s="420"/>
      <c r="E141" s="420"/>
      <c r="F141" s="420"/>
      <c r="G141" s="420"/>
      <c r="H141" s="421"/>
      <c r="I141" s="422">
        <v>4.63</v>
      </c>
      <c r="J141" s="423"/>
      <c r="K141" s="47" t="s">
        <v>55</v>
      </c>
      <c r="L141" s="424">
        <v>2000</v>
      </c>
      <c r="M141" s="425"/>
      <c r="N141" s="48" t="s">
        <v>55</v>
      </c>
      <c r="O141" s="426">
        <v>1</v>
      </c>
      <c r="P141" s="427"/>
      <c r="Q141" s="49" t="s">
        <v>55</v>
      </c>
      <c r="R141" s="428">
        <v>1.1000000000000001</v>
      </c>
      <c r="S141" s="429"/>
      <c r="T141" s="50" t="s">
        <v>60</v>
      </c>
      <c r="U141" s="430">
        <f>ROUNDDOWN(I141*L141*O141*R141,0)</f>
        <v>10186</v>
      </c>
      <c r="V141" s="431"/>
      <c r="W141" s="431"/>
      <c r="X141" s="432"/>
    </row>
    <row r="142" spans="2:25" ht="18.95" customHeight="1">
      <c r="B142" s="45">
        <v>8</v>
      </c>
      <c r="C142" s="419" t="s">
        <v>64</v>
      </c>
      <c r="D142" s="420"/>
      <c r="E142" s="420"/>
      <c r="F142" s="420"/>
      <c r="G142" s="420"/>
      <c r="H142" s="421"/>
      <c r="I142" s="422">
        <v>4.63</v>
      </c>
      <c r="J142" s="423"/>
      <c r="K142" s="47" t="s">
        <v>55</v>
      </c>
      <c r="L142" s="424">
        <v>2000</v>
      </c>
      <c r="M142" s="425"/>
      <c r="N142" s="48" t="s">
        <v>55</v>
      </c>
      <c r="O142" s="426">
        <v>1</v>
      </c>
      <c r="P142" s="427"/>
      <c r="Q142" s="49" t="s">
        <v>55</v>
      </c>
      <c r="R142" s="428">
        <v>1.1000000000000001</v>
      </c>
      <c r="S142" s="429"/>
      <c r="T142" s="50" t="s">
        <v>60</v>
      </c>
      <c r="U142" s="430">
        <f t="shared" ref="U142:U146" si="4">ROUNDDOWN(I142*L142*O142*R142,0)</f>
        <v>10186</v>
      </c>
      <c r="V142" s="431"/>
      <c r="W142" s="431"/>
      <c r="X142" s="432"/>
    </row>
    <row r="143" spans="2:25" ht="18.95" customHeight="1">
      <c r="B143" s="45">
        <v>9</v>
      </c>
      <c r="C143" s="419" t="s">
        <v>65</v>
      </c>
      <c r="D143" s="420"/>
      <c r="E143" s="420"/>
      <c r="F143" s="420"/>
      <c r="G143" s="420"/>
      <c r="H143" s="421"/>
      <c r="I143" s="422">
        <v>4.63</v>
      </c>
      <c r="J143" s="423"/>
      <c r="K143" s="47" t="s">
        <v>55</v>
      </c>
      <c r="L143" s="424">
        <v>2000</v>
      </c>
      <c r="M143" s="425"/>
      <c r="N143" s="48" t="s">
        <v>55</v>
      </c>
      <c r="O143" s="426">
        <v>1</v>
      </c>
      <c r="P143" s="427"/>
      <c r="Q143" s="49" t="s">
        <v>55</v>
      </c>
      <c r="R143" s="428">
        <v>1.1000000000000001</v>
      </c>
      <c r="S143" s="429"/>
      <c r="T143" s="50" t="s">
        <v>60</v>
      </c>
      <c r="U143" s="430">
        <f t="shared" si="4"/>
        <v>10186</v>
      </c>
      <c r="V143" s="431"/>
      <c r="W143" s="431"/>
      <c r="X143" s="432"/>
    </row>
    <row r="144" spans="2:25" ht="18.95" customHeight="1">
      <c r="B144" s="45">
        <v>10</v>
      </c>
      <c r="C144" s="419" t="s">
        <v>66</v>
      </c>
      <c r="D144" s="420"/>
      <c r="E144" s="420"/>
      <c r="F144" s="420"/>
      <c r="G144" s="420"/>
      <c r="H144" s="421"/>
      <c r="I144" s="422">
        <v>4.63</v>
      </c>
      <c r="J144" s="423"/>
      <c r="K144" s="47" t="s">
        <v>55</v>
      </c>
      <c r="L144" s="424">
        <v>2000</v>
      </c>
      <c r="M144" s="425"/>
      <c r="N144" s="48" t="s">
        <v>55</v>
      </c>
      <c r="O144" s="426">
        <v>1</v>
      </c>
      <c r="P144" s="427"/>
      <c r="Q144" s="49" t="s">
        <v>55</v>
      </c>
      <c r="R144" s="428">
        <v>1.1000000000000001</v>
      </c>
      <c r="S144" s="429"/>
      <c r="T144" s="50" t="s">
        <v>60</v>
      </c>
      <c r="U144" s="430">
        <f t="shared" si="4"/>
        <v>10186</v>
      </c>
      <c r="V144" s="431"/>
      <c r="W144" s="431"/>
      <c r="X144" s="432"/>
    </row>
    <row r="145" spans="1:25" ht="18.95" customHeight="1">
      <c r="B145" s="45">
        <v>11</v>
      </c>
      <c r="C145" s="419" t="s">
        <v>67</v>
      </c>
      <c r="D145" s="420"/>
      <c r="E145" s="420"/>
      <c r="F145" s="420"/>
      <c r="G145" s="420"/>
      <c r="H145" s="421"/>
      <c r="I145" s="422">
        <v>4.63</v>
      </c>
      <c r="J145" s="423"/>
      <c r="K145" s="47" t="s">
        <v>55</v>
      </c>
      <c r="L145" s="424">
        <v>2000</v>
      </c>
      <c r="M145" s="425"/>
      <c r="N145" s="48" t="s">
        <v>55</v>
      </c>
      <c r="O145" s="426">
        <v>1</v>
      </c>
      <c r="P145" s="427"/>
      <c r="Q145" s="49" t="s">
        <v>55</v>
      </c>
      <c r="R145" s="428">
        <v>1.1000000000000001</v>
      </c>
      <c r="S145" s="429"/>
      <c r="T145" s="50" t="s">
        <v>60</v>
      </c>
      <c r="U145" s="430">
        <f t="shared" si="4"/>
        <v>10186</v>
      </c>
      <c r="V145" s="431"/>
      <c r="W145" s="431"/>
      <c r="X145" s="432"/>
    </row>
    <row r="146" spans="1:25" ht="18.95" customHeight="1">
      <c r="B146" s="45">
        <v>12</v>
      </c>
      <c r="C146" s="419" t="s">
        <v>68</v>
      </c>
      <c r="D146" s="420"/>
      <c r="E146" s="420"/>
      <c r="F146" s="420"/>
      <c r="G146" s="420"/>
      <c r="H146" s="421"/>
      <c r="I146" s="422">
        <v>4.63</v>
      </c>
      <c r="J146" s="423"/>
      <c r="K146" s="47" t="s">
        <v>55</v>
      </c>
      <c r="L146" s="424">
        <v>2000</v>
      </c>
      <c r="M146" s="425"/>
      <c r="N146" s="48" t="s">
        <v>55</v>
      </c>
      <c r="O146" s="426">
        <v>1</v>
      </c>
      <c r="P146" s="427"/>
      <c r="Q146" s="49" t="s">
        <v>55</v>
      </c>
      <c r="R146" s="428">
        <v>1.1000000000000001</v>
      </c>
      <c r="S146" s="429"/>
      <c r="T146" s="50" t="s">
        <v>60</v>
      </c>
      <c r="U146" s="430">
        <f t="shared" si="4"/>
        <v>10186</v>
      </c>
      <c r="V146" s="431"/>
      <c r="W146" s="431"/>
      <c r="X146" s="432"/>
    </row>
    <row r="147" spans="1:25" ht="18.95" customHeight="1">
      <c r="B147" s="45">
        <v>1</v>
      </c>
      <c r="C147" s="419" t="s">
        <v>69</v>
      </c>
      <c r="D147" s="420"/>
      <c r="E147" s="420"/>
      <c r="F147" s="420"/>
      <c r="G147" s="420"/>
      <c r="H147" s="421"/>
      <c r="I147" s="422">
        <v>4.63</v>
      </c>
      <c r="J147" s="423"/>
      <c r="K147" s="47" t="s">
        <v>55</v>
      </c>
      <c r="L147" s="424">
        <v>2000</v>
      </c>
      <c r="M147" s="425"/>
      <c r="N147" s="48" t="s">
        <v>55</v>
      </c>
      <c r="O147" s="426">
        <v>1</v>
      </c>
      <c r="P147" s="427"/>
      <c r="Q147" s="49" t="s">
        <v>55</v>
      </c>
      <c r="R147" s="428">
        <v>1.1000000000000001</v>
      </c>
      <c r="S147" s="429"/>
      <c r="T147" s="50" t="s">
        <v>60</v>
      </c>
      <c r="U147" s="430">
        <f>ROUNDDOWN(I147*L147*O147*R147,0)</f>
        <v>10186</v>
      </c>
      <c r="V147" s="431"/>
      <c r="W147" s="431"/>
      <c r="X147" s="432"/>
      <c r="Y147" s="232" t="str">
        <f>IF($S$12="決算【見込】","見込","")</f>
        <v/>
      </c>
    </row>
    <row r="148" spans="1:25" ht="18.95" customHeight="1">
      <c r="B148" s="45">
        <v>2</v>
      </c>
      <c r="C148" s="419" t="s">
        <v>70</v>
      </c>
      <c r="D148" s="420"/>
      <c r="E148" s="420"/>
      <c r="F148" s="420"/>
      <c r="G148" s="420"/>
      <c r="H148" s="421"/>
      <c r="I148" s="422">
        <v>4.63</v>
      </c>
      <c r="J148" s="423"/>
      <c r="K148" s="48" t="s">
        <v>55</v>
      </c>
      <c r="L148" s="424">
        <v>2000</v>
      </c>
      <c r="M148" s="425"/>
      <c r="N148" s="48" t="s">
        <v>55</v>
      </c>
      <c r="O148" s="426">
        <v>1</v>
      </c>
      <c r="P148" s="427"/>
      <c r="Q148" s="49" t="s">
        <v>55</v>
      </c>
      <c r="R148" s="428">
        <v>1.1000000000000001</v>
      </c>
      <c r="S148" s="429"/>
      <c r="T148" s="50" t="s">
        <v>60</v>
      </c>
      <c r="U148" s="430">
        <f>ROUNDDOWN(I148*L148*O148*R148,0)</f>
        <v>10186</v>
      </c>
      <c r="V148" s="431"/>
      <c r="W148" s="431"/>
      <c r="X148" s="432"/>
      <c r="Y148" s="232"/>
    </row>
    <row r="149" spans="1:25" ht="18.95" customHeight="1" thickBot="1">
      <c r="B149" s="45">
        <v>3</v>
      </c>
      <c r="C149" s="419" t="s">
        <v>71</v>
      </c>
      <c r="D149" s="420"/>
      <c r="E149" s="420"/>
      <c r="F149" s="420"/>
      <c r="G149" s="420"/>
      <c r="H149" s="421"/>
      <c r="I149" s="422">
        <v>4.63</v>
      </c>
      <c r="J149" s="423"/>
      <c r="K149" s="51" t="s">
        <v>55</v>
      </c>
      <c r="L149" s="424">
        <v>2000</v>
      </c>
      <c r="M149" s="425"/>
      <c r="N149" s="51" t="s">
        <v>55</v>
      </c>
      <c r="O149" s="426">
        <v>1</v>
      </c>
      <c r="P149" s="427"/>
      <c r="Q149" s="49" t="s">
        <v>55</v>
      </c>
      <c r="R149" s="428">
        <v>1.1000000000000001</v>
      </c>
      <c r="S149" s="429"/>
      <c r="T149" s="50" t="s">
        <v>60</v>
      </c>
      <c r="U149" s="430">
        <f>ROUNDDOWN(I149*L149*O149*R149,0)</f>
        <v>10186</v>
      </c>
      <c r="V149" s="431"/>
      <c r="W149" s="431"/>
      <c r="X149" s="432"/>
      <c r="Y149" s="232"/>
    </row>
    <row r="150" spans="1:25" ht="18.95" customHeight="1" thickBot="1">
      <c r="B150" s="168" t="s">
        <v>72</v>
      </c>
      <c r="C150" s="169"/>
      <c r="D150" s="169"/>
      <c r="E150" s="169"/>
      <c r="F150" s="169"/>
      <c r="G150" s="169"/>
      <c r="H150" s="169"/>
      <c r="I150" s="169"/>
      <c r="J150" s="169"/>
      <c r="K150" s="169"/>
      <c r="L150" s="169"/>
      <c r="M150" s="169"/>
      <c r="N150" s="169"/>
      <c r="O150" s="169"/>
      <c r="P150" s="169"/>
      <c r="Q150" s="169"/>
      <c r="R150" s="169"/>
      <c r="S150" s="169"/>
      <c r="T150" s="192"/>
      <c r="U150" s="121">
        <f>SUM(U138:X149)</f>
        <v>122232</v>
      </c>
      <c r="V150" s="170"/>
      <c r="W150" s="170"/>
      <c r="X150" s="122"/>
      <c r="Y150" s="33"/>
    </row>
    <row r="151" spans="1:25" ht="20.100000000000001" customHeight="1">
      <c r="B151" s="82"/>
      <c r="C151" s="82"/>
      <c r="D151" s="82"/>
      <c r="E151" s="82"/>
      <c r="F151" s="82"/>
      <c r="G151" s="82"/>
      <c r="H151" s="82"/>
      <c r="I151" s="82"/>
      <c r="J151" s="82"/>
      <c r="K151" s="82"/>
      <c r="L151" s="82"/>
      <c r="M151" s="82"/>
      <c r="N151" s="82"/>
      <c r="O151" s="82"/>
      <c r="P151" s="82"/>
      <c r="Q151" s="82"/>
      <c r="R151" s="82"/>
      <c r="S151" s="82"/>
      <c r="T151" s="82"/>
      <c r="U151" s="57"/>
      <c r="V151" s="57"/>
      <c r="W151" s="57"/>
      <c r="X151" s="57"/>
    </row>
    <row r="152" spans="1:25" ht="22.5" customHeight="1" thickBot="1">
      <c r="A152" s="1" t="s">
        <v>36</v>
      </c>
    </row>
    <row r="153" spans="1:25" ht="22.5" customHeight="1" thickBot="1">
      <c r="A153" s="3"/>
      <c r="B153" s="30" t="s">
        <v>8</v>
      </c>
      <c r="C153" s="193" t="s">
        <v>73</v>
      </c>
      <c r="D153" s="194"/>
      <c r="E153" s="194"/>
      <c r="F153" s="194"/>
      <c r="G153" s="194"/>
      <c r="H153" s="194"/>
      <c r="I153" s="194"/>
      <c r="J153" s="194"/>
      <c r="K153" s="194"/>
      <c r="L153" s="194"/>
      <c r="M153" s="195"/>
      <c r="N153" s="526"/>
      <c r="O153" s="526"/>
      <c r="P153" s="526"/>
      <c r="Q153" s="526"/>
      <c r="R153" s="526"/>
      <c r="S153" s="526"/>
      <c r="T153" s="526"/>
      <c r="U153" s="526"/>
      <c r="V153" s="526"/>
      <c r="W153" s="526"/>
      <c r="X153" s="526"/>
    </row>
    <row r="154" spans="1:25" ht="22.5" customHeight="1">
      <c r="B154" s="31" t="s">
        <v>51</v>
      </c>
      <c r="C154" s="126" t="s">
        <v>40</v>
      </c>
      <c r="D154" s="129"/>
      <c r="E154" s="129"/>
      <c r="F154" s="129"/>
      <c r="G154" s="129"/>
      <c r="H154" s="129"/>
      <c r="I154" s="130"/>
      <c r="J154" s="129" t="s">
        <v>74</v>
      </c>
      <c r="K154" s="129"/>
      <c r="L154" s="129"/>
      <c r="M154" s="127"/>
      <c r="N154" s="152"/>
      <c r="O154" s="152"/>
      <c r="P154" s="152"/>
      <c r="Q154" s="152"/>
      <c r="R154" s="152"/>
      <c r="S154" s="152"/>
      <c r="T154" s="152"/>
      <c r="U154" s="152"/>
      <c r="V154" s="152"/>
      <c r="W154" s="152"/>
      <c r="X154" s="152"/>
    </row>
    <row r="155" spans="1:25" ht="22.5" customHeight="1">
      <c r="B155" s="45">
        <v>4</v>
      </c>
      <c r="C155" s="410"/>
      <c r="D155" s="159"/>
      <c r="E155" s="159"/>
      <c r="F155" s="159"/>
      <c r="G155" s="159"/>
      <c r="H155" s="159"/>
      <c r="I155" s="160"/>
      <c r="J155" s="142"/>
      <c r="K155" s="142"/>
      <c r="L155" s="142"/>
      <c r="M155" s="143"/>
      <c r="N155" s="447"/>
      <c r="O155" s="447"/>
      <c r="P155" s="447"/>
      <c r="Q155" s="447"/>
      <c r="R155" s="447"/>
      <c r="S155" s="447"/>
      <c r="T155" s="447"/>
      <c r="U155" s="448"/>
      <c r="V155" s="448"/>
      <c r="W155" s="448"/>
      <c r="X155" s="448"/>
    </row>
    <row r="156" spans="1:25" ht="22.5" customHeight="1">
      <c r="B156" s="45">
        <v>5</v>
      </c>
      <c r="C156" s="410"/>
      <c r="D156" s="159"/>
      <c r="E156" s="159"/>
      <c r="F156" s="159"/>
      <c r="G156" s="159"/>
      <c r="H156" s="159"/>
      <c r="I156" s="160"/>
      <c r="J156" s="142"/>
      <c r="K156" s="142"/>
      <c r="L156" s="142"/>
      <c r="M156" s="143"/>
      <c r="N156" s="447"/>
      <c r="O156" s="447"/>
      <c r="P156" s="447"/>
      <c r="Q156" s="447"/>
      <c r="R156" s="447"/>
      <c r="S156" s="447"/>
      <c r="T156" s="447"/>
      <c r="U156" s="448"/>
      <c r="V156" s="448"/>
      <c r="W156" s="448"/>
      <c r="X156" s="448"/>
    </row>
    <row r="157" spans="1:25" ht="22.5" customHeight="1">
      <c r="B157" s="45">
        <v>6</v>
      </c>
      <c r="C157" s="410"/>
      <c r="D157" s="159"/>
      <c r="E157" s="159"/>
      <c r="F157" s="159"/>
      <c r="G157" s="159"/>
      <c r="H157" s="159"/>
      <c r="I157" s="160"/>
      <c r="J157" s="142"/>
      <c r="K157" s="142"/>
      <c r="L157" s="142"/>
      <c r="M157" s="143"/>
      <c r="N157" s="447"/>
      <c r="O157" s="447"/>
      <c r="P157" s="447"/>
      <c r="Q157" s="447"/>
      <c r="R157" s="447"/>
      <c r="S157" s="447"/>
      <c r="T157" s="447"/>
      <c r="U157" s="448"/>
      <c r="V157" s="448"/>
      <c r="W157" s="448"/>
      <c r="X157" s="448"/>
    </row>
    <row r="158" spans="1:25" ht="22.5" customHeight="1">
      <c r="B158" s="45">
        <v>7</v>
      </c>
      <c r="C158" s="410"/>
      <c r="D158" s="159"/>
      <c r="E158" s="159"/>
      <c r="F158" s="159"/>
      <c r="G158" s="159"/>
      <c r="H158" s="159"/>
      <c r="I158" s="160"/>
      <c r="J158" s="142"/>
      <c r="K158" s="142"/>
      <c r="L158" s="142"/>
      <c r="M158" s="143"/>
      <c r="N158" s="447"/>
      <c r="O158" s="447"/>
      <c r="P158" s="447"/>
      <c r="Q158" s="447"/>
      <c r="R158" s="447"/>
      <c r="S158" s="447"/>
      <c r="T158" s="447"/>
      <c r="U158" s="448"/>
      <c r="V158" s="448"/>
      <c r="W158" s="448"/>
      <c r="X158" s="448"/>
    </row>
    <row r="159" spans="1:25" ht="22.5" customHeight="1">
      <c r="B159" s="45">
        <v>8</v>
      </c>
      <c r="C159" s="410"/>
      <c r="D159" s="159"/>
      <c r="E159" s="159"/>
      <c r="F159" s="159"/>
      <c r="G159" s="159"/>
      <c r="H159" s="159"/>
      <c r="I159" s="160"/>
      <c r="J159" s="142"/>
      <c r="K159" s="142"/>
      <c r="L159" s="142"/>
      <c r="M159" s="143"/>
      <c r="N159" s="447"/>
      <c r="O159" s="447"/>
      <c r="P159" s="447"/>
      <c r="Q159" s="447"/>
      <c r="R159" s="447"/>
      <c r="S159" s="447"/>
      <c r="T159" s="447"/>
      <c r="U159" s="448"/>
      <c r="V159" s="448"/>
      <c r="W159" s="448"/>
      <c r="X159" s="448"/>
    </row>
    <row r="160" spans="1:25" ht="22.5" customHeight="1">
      <c r="B160" s="45">
        <v>9</v>
      </c>
      <c r="C160" s="410"/>
      <c r="D160" s="159"/>
      <c r="E160" s="159"/>
      <c r="F160" s="159"/>
      <c r="G160" s="159"/>
      <c r="H160" s="159"/>
      <c r="I160" s="160"/>
      <c r="J160" s="142"/>
      <c r="K160" s="142"/>
      <c r="L160" s="142"/>
      <c r="M160" s="143"/>
      <c r="N160" s="447"/>
      <c r="O160" s="447"/>
      <c r="P160" s="447"/>
      <c r="Q160" s="447"/>
      <c r="R160" s="447"/>
      <c r="S160" s="447"/>
      <c r="T160" s="447"/>
      <c r="U160" s="448"/>
      <c r="V160" s="448"/>
      <c r="W160" s="448"/>
      <c r="X160" s="448"/>
    </row>
    <row r="161" spans="2:24" ht="22.5" customHeight="1">
      <c r="B161" s="45">
        <v>10</v>
      </c>
      <c r="C161" s="410"/>
      <c r="D161" s="159"/>
      <c r="E161" s="159"/>
      <c r="F161" s="159"/>
      <c r="G161" s="159"/>
      <c r="H161" s="159"/>
      <c r="I161" s="160"/>
      <c r="J161" s="142"/>
      <c r="K161" s="142"/>
      <c r="L161" s="142"/>
      <c r="M161" s="143"/>
      <c r="N161" s="447"/>
      <c r="O161" s="447"/>
      <c r="P161" s="447"/>
      <c r="Q161" s="447"/>
      <c r="R161" s="447"/>
      <c r="S161" s="447"/>
      <c r="T161" s="447"/>
      <c r="U161" s="448"/>
      <c r="V161" s="448"/>
      <c r="W161" s="448"/>
      <c r="X161" s="448"/>
    </row>
    <row r="162" spans="2:24" ht="22.5" customHeight="1">
      <c r="B162" s="45">
        <v>11</v>
      </c>
      <c r="C162" s="410"/>
      <c r="D162" s="159"/>
      <c r="E162" s="159"/>
      <c r="F162" s="159"/>
      <c r="G162" s="159"/>
      <c r="H162" s="159"/>
      <c r="I162" s="160"/>
      <c r="J162" s="142"/>
      <c r="K162" s="142"/>
      <c r="L162" s="142"/>
      <c r="M162" s="143"/>
      <c r="N162" s="447"/>
      <c r="O162" s="447"/>
      <c r="P162" s="447"/>
      <c r="Q162" s="447"/>
      <c r="R162" s="447"/>
      <c r="S162" s="447"/>
      <c r="T162" s="447"/>
      <c r="U162" s="448"/>
      <c r="V162" s="448"/>
      <c r="W162" s="448"/>
      <c r="X162" s="448"/>
    </row>
    <row r="163" spans="2:24" ht="22.5" customHeight="1">
      <c r="B163" s="45">
        <v>12</v>
      </c>
      <c r="C163" s="410"/>
      <c r="D163" s="159"/>
      <c r="E163" s="159"/>
      <c r="F163" s="159"/>
      <c r="G163" s="159"/>
      <c r="H163" s="159"/>
      <c r="I163" s="160"/>
      <c r="J163" s="142"/>
      <c r="K163" s="142"/>
      <c r="L163" s="142"/>
      <c r="M163" s="143"/>
      <c r="N163" s="447"/>
      <c r="O163" s="447"/>
      <c r="P163" s="447"/>
      <c r="Q163" s="447"/>
      <c r="R163" s="447"/>
      <c r="S163" s="447"/>
      <c r="T163" s="447"/>
      <c r="U163" s="448"/>
      <c r="V163" s="448"/>
      <c r="W163" s="448"/>
      <c r="X163" s="448"/>
    </row>
    <row r="164" spans="2:24" ht="22.5" customHeight="1">
      <c r="B164" s="45">
        <v>1</v>
      </c>
      <c r="C164" s="410"/>
      <c r="D164" s="159"/>
      <c r="E164" s="159"/>
      <c r="F164" s="159"/>
      <c r="G164" s="159"/>
      <c r="H164" s="159"/>
      <c r="I164" s="160"/>
      <c r="J164" s="142"/>
      <c r="K164" s="142"/>
      <c r="L164" s="142"/>
      <c r="M164" s="143"/>
      <c r="N164" s="232"/>
      <c r="O164" s="104"/>
      <c r="P164" s="104"/>
      <c r="Q164" s="104"/>
      <c r="R164" s="104"/>
      <c r="S164" s="104"/>
      <c r="T164" s="104"/>
      <c r="U164" s="448"/>
      <c r="V164" s="448"/>
      <c r="W164" s="448"/>
      <c r="X164" s="448"/>
    </row>
    <row r="165" spans="2:24" ht="22.5" customHeight="1">
      <c r="B165" s="45">
        <v>2</v>
      </c>
      <c r="C165" s="410"/>
      <c r="D165" s="159"/>
      <c r="E165" s="159"/>
      <c r="F165" s="159"/>
      <c r="G165" s="159"/>
      <c r="H165" s="159"/>
      <c r="I165" s="160"/>
      <c r="J165" s="142"/>
      <c r="K165" s="142"/>
      <c r="L165" s="142"/>
      <c r="M165" s="143"/>
      <c r="N165" s="232"/>
      <c r="O165" s="104"/>
      <c r="P165" s="104"/>
      <c r="Q165" s="104"/>
      <c r="R165" s="104"/>
      <c r="S165" s="104"/>
      <c r="T165" s="104"/>
      <c r="U165" s="448"/>
      <c r="V165" s="448"/>
      <c r="W165" s="448"/>
      <c r="X165" s="448"/>
    </row>
    <row r="166" spans="2:24" ht="22.5" customHeight="1" thickBot="1">
      <c r="B166" s="46">
        <v>3</v>
      </c>
      <c r="C166" s="527"/>
      <c r="D166" s="256"/>
      <c r="E166" s="256"/>
      <c r="F166" s="256"/>
      <c r="G166" s="256"/>
      <c r="H166" s="256"/>
      <c r="I166" s="257"/>
      <c r="J166" s="140"/>
      <c r="K166" s="140"/>
      <c r="L166" s="140"/>
      <c r="M166" s="141"/>
      <c r="N166" s="232"/>
      <c r="O166" s="104"/>
      <c r="P166" s="104"/>
      <c r="Q166" s="104"/>
      <c r="R166" s="104"/>
      <c r="S166" s="104"/>
      <c r="T166" s="104"/>
      <c r="U166" s="448"/>
      <c r="V166" s="448"/>
      <c r="W166" s="448"/>
      <c r="X166" s="448"/>
    </row>
    <row r="167" spans="2:24" ht="22.5" customHeight="1" thickBot="1">
      <c r="B167" s="168" t="s">
        <v>35</v>
      </c>
      <c r="C167" s="169"/>
      <c r="D167" s="169"/>
      <c r="E167" s="169"/>
      <c r="F167" s="169"/>
      <c r="G167" s="169"/>
      <c r="H167" s="169"/>
      <c r="I167" s="192"/>
      <c r="J167" s="170">
        <f>SUM(J155:M166)</f>
        <v>0</v>
      </c>
      <c r="K167" s="170"/>
      <c r="L167" s="170"/>
      <c r="M167" s="122"/>
      <c r="N167" s="518"/>
      <c r="O167" s="518"/>
      <c r="P167" s="518"/>
      <c r="Q167" s="518"/>
      <c r="R167" s="518"/>
      <c r="S167" s="518"/>
      <c r="T167" s="518"/>
      <c r="U167" s="518"/>
      <c r="V167" s="518"/>
      <c r="W167" s="518"/>
      <c r="X167" s="518"/>
    </row>
    <row r="168" spans="2:24" ht="22.5" customHeight="1">
      <c r="B168" s="72"/>
      <c r="C168" s="82"/>
      <c r="D168" s="82"/>
      <c r="E168" s="82"/>
      <c r="F168" s="82"/>
      <c r="G168" s="82"/>
      <c r="H168" s="82"/>
      <c r="I168" s="82"/>
      <c r="J168" s="57"/>
      <c r="K168" s="57"/>
      <c r="L168" s="57"/>
      <c r="M168" s="57"/>
      <c r="N168" s="82"/>
      <c r="O168" s="82"/>
      <c r="P168" s="82"/>
      <c r="Q168" s="82"/>
      <c r="R168" s="82"/>
      <c r="S168" s="82"/>
      <c r="T168" s="82"/>
      <c r="U168" s="82"/>
      <c r="V168" s="82"/>
      <c r="W168" s="82"/>
      <c r="X168" s="82"/>
    </row>
    <row r="169" spans="2:24" ht="22.5" customHeight="1" thickBot="1">
      <c r="B169" s="13"/>
      <c r="C169" s="13"/>
      <c r="D169" s="13"/>
      <c r="E169" s="13"/>
      <c r="F169" s="13"/>
      <c r="G169" s="13"/>
      <c r="H169" s="13"/>
      <c r="I169" s="13"/>
      <c r="J169" s="13"/>
      <c r="K169" s="13"/>
      <c r="L169" s="13"/>
      <c r="M169" s="13"/>
      <c r="N169" s="13"/>
      <c r="O169" s="13"/>
      <c r="P169" s="13"/>
      <c r="Q169" s="13"/>
      <c r="R169" s="13"/>
      <c r="S169" s="13"/>
      <c r="T169" s="13"/>
      <c r="U169" s="13"/>
      <c r="V169" s="13"/>
      <c r="W169" s="13"/>
      <c r="X169" s="13"/>
    </row>
    <row r="170" spans="2:24" ht="22.5" customHeight="1" thickBot="1">
      <c r="B170" s="396" t="s">
        <v>53</v>
      </c>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6"/>
    </row>
    <row r="171" spans="2:24" ht="22.5" customHeight="1">
      <c r="B171" s="433" t="s">
        <v>51</v>
      </c>
      <c r="C171" s="126" t="s">
        <v>40</v>
      </c>
      <c r="D171" s="129"/>
      <c r="E171" s="129"/>
      <c r="F171" s="129"/>
      <c r="G171" s="129"/>
      <c r="H171" s="129"/>
      <c r="I171" s="129"/>
      <c r="J171" s="129"/>
      <c r="K171" s="129"/>
      <c r="L171" s="129"/>
      <c r="M171" s="129"/>
      <c r="N171" s="129"/>
      <c r="O171" s="129"/>
      <c r="P171" s="129"/>
      <c r="Q171" s="129"/>
      <c r="R171" s="129"/>
      <c r="S171" s="129"/>
      <c r="T171" s="129"/>
      <c r="U171" s="435" t="s">
        <v>52</v>
      </c>
      <c r="V171" s="201"/>
      <c r="W171" s="201"/>
      <c r="X171" s="202"/>
    </row>
    <row r="172" spans="2:24" ht="22.5" customHeight="1">
      <c r="B172" s="434"/>
      <c r="C172" s="437"/>
      <c r="D172" s="438"/>
      <c r="E172" s="438"/>
      <c r="F172" s="438"/>
      <c r="G172" s="438"/>
      <c r="H172" s="439"/>
      <c r="I172" s="437" t="s">
        <v>54</v>
      </c>
      <c r="J172" s="439"/>
      <c r="K172" s="83" t="s">
        <v>55</v>
      </c>
      <c r="L172" s="313" t="s">
        <v>56</v>
      </c>
      <c r="M172" s="440"/>
      <c r="N172" s="69" t="s">
        <v>55</v>
      </c>
      <c r="O172" s="322" t="s">
        <v>57</v>
      </c>
      <c r="P172" s="324"/>
      <c r="Q172" s="68" t="s">
        <v>55</v>
      </c>
      <c r="R172" s="313" t="s">
        <v>58</v>
      </c>
      <c r="S172" s="440"/>
      <c r="T172" s="84" t="s">
        <v>8</v>
      </c>
      <c r="U172" s="436"/>
      <c r="V172" s="226"/>
      <c r="W172" s="226"/>
      <c r="X172" s="294"/>
    </row>
    <row r="173" spans="2:24" ht="22.5" customHeight="1">
      <c r="B173" s="45">
        <v>4</v>
      </c>
      <c r="C173" s="419"/>
      <c r="D173" s="420"/>
      <c r="E173" s="420"/>
      <c r="F173" s="420"/>
      <c r="G173" s="420"/>
      <c r="H173" s="421"/>
      <c r="I173" s="422"/>
      <c r="J173" s="423"/>
      <c r="K173" s="47" t="s">
        <v>55</v>
      </c>
      <c r="L173" s="424"/>
      <c r="M173" s="425"/>
      <c r="N173" s="48" t="s">
        <v>55</v>
      </c>
      <c r="O173" s="426"/>
      <c r="P173" s="427"/>
      <c r="Q173" s="49" t="s">
        <v>55</v>
      </c>
      <c r="R173" s="428">
        <v>1.1000000000000001</v>
      </c>
      <c r="S173" s="429"/>
      <c r="T173" s="50" t="s">
        <v>60</v>
      </c>
      <c r="U173" s="430">
        <f>ROUNDDOWN(I173*L173*O173*R173,0)</f>
        <v>0</v>
      </c>
      <c r="V173" s="431"/>
      <c r="W173" s="431"/>
      <c r="X173" s="432"/>
    </row>
    <row r="174" spans="2:24" ht="22.5" customHeight="1">
      <c r="B174" s="45">
        <v>5</v>
      </c>
      <c r="C174" s="419"/>
      <c r="D174" s="420"/>
      <c r="E174" s="420"/>
      <c r="F174" s="420"/>
      <c r="G174" s="420"/>
      <c r="H174" s="421"/>
      <c r="I174" s="422"/>
      <c r="J174" s="423"/>
      <c r="K174" s="47" t="s">
        <v>55</v>
      </c>
      <c r="L174" s="424"/>
      <c r="M174" s="425"/>
      <c r="N174" s="48" t="s">
        <v>55</v>
      </c>
      <c r="O174" s="426"/>
      <c r="P174" s="427"/>
      <c r="Q174" s="49" t="s">
        <v>55</v>
      </c>
      <c r="R174" s="428">
        <v>1.1000000000000001</v>
      </c>
      <c r="S174" s="429"/>
      <c r="T174" s="50" t="s">
        <v>60</v>
      </c>
      <c r="U174" s="430">
        <f t="shared" ref="U174" si="5">ROUNDDOWN(I174*L174*O174*R174,0)</f>
        <v>0</v>
      </c>
      <c r="V174" s="431"/>
      <c r="W174" s="431"/>
      <c r="X174" s="432"/>
    </row>
    <row r="175" spans="2:24" ht="22.5" customHeight="1">
      <c r="B175" s="45">
        <v>6</v>
      </c>
      <c r="C175" s="419"/>
      <c r="D175" s="420"/>
      <c r="E175" s="420"/>
      <c r="F175" s="420"/>
      <c r="G175" s="420"/>
      <c r="H175" s="421"/>
      <c r="I175" s="422"/>
      <c r="J175" s="423"/>
      <c r="K175" s="47" t="s">
        <v>55</v>
      </c>
      <c r="L175" s="424"/>
      <c r="M175" s="425"/>
      <c r="N175" s="48" t="s">
        <v>55</v>
      </c>
      <c r="O175" s="426"/>
      <c r="P175" s="427"/>
      <c r="Q175" s="49" t="s">
        <v>55</v>
      </c>
      <c r="R175" s="428">
        <v>1.1000000000000001</v>
      </c>
      <c r="S175" s="429"/>
      <c r="T175" s="50" t="s">
        <v>60</v>
      </c>
      <c r="U175" s="430">
        <f>ROUNDDOWN(I175*L175*O175*R175,0)</f>
        <v>0</v>
      </c>
      <c r="V175" s="431"/>
      <c r="W175" s="431"/>
      <c r="X175" s="432"/>
    </row>
    <row r="176" spans="2:24" ht="22.5" customHeight="1">
      <c r="B176" s="45">
        <v>7</v>
      </c>
      <c r="C176" s="419"/>
      <c r="D176" s="420"/>
      <c r="E176" s="420"/>
      <c r="F176" s="420"/>
      <c r="G176" s="420"/>
      <c r="H176" s="421"/>
      <c r="I176" s="422"/>
      <c r="J176" s="423"/>
      <c r="K176" s="47" t="s">
        <v>55</v>
      </c>
      <c r="L176" s="424"/>
      <c r="M176" s="425"/>
      <c r="N176" s="48" t="s">
        <v>55</v>
      </c>
      <c r="O176" s="426"/>
      <c r="P176" s="427"/>
      <c r="Q176" s="49" t="s">
        <v>55</v>
      </c>
      <c r="R176" s="428">
        <v>1.1000000000000001</v>
      </c>
      <c r="S176" s="429"/>
      <c r="T176" s="50" t="s">
        <v>60</v>
      </c>
      <c r="U176" s="430">
        <f t="shared" ref="U176:U181" si="6">ROUNDDOWN(I176*L176*O176*R176,0)</f>
        <v>0</v>
      </c>
      <c r="V176" s="431"/>
      <c r="W176" s="431"/>
      <c r="X176" s="432"/>
    </row>
    <row r="177" spans="1:25" ht="22.5" customHeight="1">
      <c r="B177" s="45">
        <v>8</v>
      </c>
      <c r="C177" s="419"/>
      <c r="D177" s="420"/>
      <c r="E177" s="420"/>
      <c r="F177" s="420"/>
      <c r="G177" s="420"/>
      <c r="H177" s="421"/>
      <c r="I177" s="422"/>
      <c r="J177" s="423"/>
      <c r="K177" s="47" t="s">
        <v>55</v>
      </c>
      <c r="L177" s="424"/>
      <c r="M177" s="425"/>
      <c r="N177" s="48" t="s">
        <v>55</v>
      </c>
      <c r="O177" s="426"/>
      <c r="P177" s="427"/>
      <c r="Q177" s="49" t="s">
        <v>55</v>
      </c>
      <c r="R177" s="428">
        <v>1.1000000000000001</v>
      </c>
      <c r="S177" s="429"/>
      <c r="T177" s="50" t="s">
        <v>60</v>
      </c>
      <c r="U177" s="430">
        <f t="shared" si="6"/>
        <v>0</v>
      </c>
      <c r="V177" s="431"/>
      <c r="W177" s="431"/>
      <c r="X177" s="432"/>
    </row>
    <row r="178" spans="1:25" ht="22.5" customHeight="1">
      <c r="B178" s="45">
        <v>9</v>
      </c>
      <c r="C178" s="419"/>
      <c r="D178" s="420"/>
      <c r="E178" s="420"/>
      <c r="F178" s="420"/>
      <c r="G178" s="420"/>
      <c r="H178" s="421"/>
      <c r="I178" s="422"/>
      <c r="J178" s="423"/>
      <c r="K178" s="47" t="s">
        <v>55</v>
      </c>
      <c r="L178" s="424"/>
      <c r="M178" s="425"/>
      <c r="N178" s="48" t="s">
        <v>55</v>
      </c>
      <c r="O178" s="426"/>
      <c r="P178" s="427"/>
      <c r="Q178" s="49" t="s">
        <v>55</v>
      </c>
      <c r="R178" s="428">
        <v>1.1000000000000001</v>
      </c>
      <c r="S178" s="429"/>
      <c r="T178" s="50" t="s">
        <v>60</v>
      </c>
      <c r="U178" s="430">
        <f t="shared" si="6"/>
        <v>0</v>
      </c>
      <c r="V178" s="431"/>
      <c r="W178" s="431"/>
      <c r="X178" s="432"/>
    </row>
    <row r="179" spans="1:25" ht="22.5" customHeight="1">
      <c r="B179" s="45">
        <v>10</v>
      </c>
      <c r="C179" s="419" t="s">
        <v>75</v>
      </c>
      <c r="D179" s="420"/>
      <c r="E179" s="420"/>
      <c r="F179" s="420"/>
      <c r="G179" s="420"/>
      <c r="H179" s="421"/>
      <c r="I179" s="422">
        <v>4.63</v>
      </c>
      <c r="J179" s="423"/>
      <c r="K179" s="47" t="s">
        <v>55</v>
      </c>
      <c r="L179" s="424">
        <v>2000</v>
      </c>
      <c r="M179" s="425"/>
      <c r="N179" s="48" t="s">
        <v>55</v>
      </c>
      <c r="O179" s="426">
        <v>1</v>
      </c>
      <c r="P179" s="427"/>
      <c r="Q179" s="49" t="s">
        <v>55</v>
      </c>
      <c r="R179" s="428">
        <v>1.1000000000000001</v>
      </c>
      <c r="S179" s="429"/>
      <c r="T179" s="50" t="s">
        <v>60</v>
      </c>
      <c r="U179" s="430">
        <f>ROUNDDOWN(I179*L179*O179*R179,0)</f>
        <v>10186</v>
      </c>
      <c r="V179" s="431"/>
      <c r="W179" s="431"/>
      <c r="X179" s="432"/>
    </row>
    <row r="180" spans="1:25" ht="22.5" customHeight="1">
      <c r="B180" s="45">
        <v>11</v>
      </c>
      <c r="C180" s="419"/>
      <c r="D180" s="420"/>
      <c r="E180" s="420"/>
      <c r="F180" s="420"/>
      <c r="G180" s="420"/>
      <c r="H180" s="421"/>
      <c r="I180" s="422"/>
      <c r="J180" s="423"/>
      <c r="K180" s="47" t="s">
        <v>55</v>
      </c>
      <c r="L180" s="424"/>
      <c r="M180" s="425"/>
      <c r="N180" s="48" t="s">
        <v>55</v>
      </c>
      <c r="O180" s="426"/>
      <c r="P180" s="427"/>
      <c r="Q180" s="49" t="s">
        <v>55</v>
      </c>
      <c r="R180" s="428">
        <v>1.1000000000000001</v>
      </c>
      <c r="S180" s="429"/>
      <c r="T180" s="50" t="s">
        <v>60</v>
      </c>
      <c r="U180" s="430">
        <f t="shared" si="6"/>
        <v>0</v>
      </c>
      <c r="V180" s="431"/>
      <c r="W180" s="431"/>
      <c r="X180" s="432"/>
    </row>
    <row r="181" spans="1:25" ht="22.5" customHeight="1">
      <c r="B181" s="45">
        <v>12</v>
      </c>
      <c r="C181" s="419"/>
      <c r="D181" s="420"/>
      <c r="E181" s="420"/>
      <c r="F181" s="420"/>
      <c r="G181" s="420"/>
      <c r="H181" s="421"/>
      <c r="I181" s="422"/>
      <c r="J181" s="423"/>
      <c r="K181" s="47" t="s">
        <v>55</v>
      </c>
      <c r="L181" s="424"/>
      <c r="M181" s="425"/>
      <c r="N181" s="48" t="s">
        <v>55</v>
      </c>
      <c r="O181" s="426"/>
      <c r="P181" s="427"/>
      <c r="Q181" s="49" t="s">
        <v>55</v>
      </c>
      <c r="R181" s="428">
        <v>1.1000000000000001</v>
      </c>
      <c r="S181" s="429"/>
      <c r="T181" s="50" t="s">
        <v>60</v>
      </c>
      <c r="U181" s="430">
        <f t="shared" si="6"/>
        <v>0</v>
      </c>
      <c r="V181" s="431"/>
      <c r="W181" s="431"/>
      <c r="X181" s="432"/>
    </row>
    <row r="182" spans="1:25" ht="22.5" customHeight="1">
      <c r="B182" s="45">
        <v>1</v>
      </c>
      <c r="C182" s="419"/>
      <c r="D182" s="420"/>
      <c r="E182" s="420"/>
      <c r="F182" s="420"/>
      <c r="G182" s="420"/>
      <c r="H182" s="421"/>
      <c r="I182" s="422"/>
      <c r="J182" s="423"/>
      <c r="K182" s="47" t="s">
        <v>55</v>
      </c>
      <c r="L182" s="424"/>
      <c r="M182" s="425"/>
      <c r="N182" s="48" t="s">
        <v>55</v>
      </c>
      <c r="O182" s="426"/>
      <c r="P182" s="427"/>
      <c r="Q182" s="49" t="s">
        <v>55</v>
      </c>
      <c r="R182" s="428">
        <v>1.1000000000000001</v>
      </c>
      <c r="S182" s="429"/>
      <c r="T182" s="50" t="s">
        <v>60</v>
      </c>
      <c r="U182" s="430">
        <f>ROUNDDOWN(I182*L182*O182*R182,0)</f>
        <v>0</v>
      </c>
      <c r="V182" s="431"/>
      <c r="W182" s="431"/>
      <c r="X182" s="432"/>
      <c r="Y182" s="232"/>
    </row>
    <row r="183" spans="1:25" ht="22.5" customHeight="1">
      <c r="B183" s="45">
        <v>2</v>
      </c>
      <c r="C183" s="419"/>
      <c r="D183" s="420"/>
      <c r="E183" s="420"/>
      <c r="F183" s="420"/>
      <c r="G183" s="420"/>
      <c r="H183" s="421"/>
      <c r="I183" s="422"/>
      <c r="J183" s="423"/>
      <c r="K183" s="48" t="s">
        <v>55</v>
      </c>
      <c r="L183" s="424"/>
      <c r="M183" s="425"/>
      <c r="N183" s="48" t="s">
        <v>55</v>
      </c>
      <c r="O183" s="426"/>
      <c r="P183" s="427"/>
      <c r="Q183" s="49" t="s">
        <v>55</v>
      </c>
      <c r="R183" s="428">
        <v>1.1000000000000001</v>
      </c>
      <c r="S183" s="429"/>
      <c r="T183" s="50" t="s">
        <v>60</v>
      </c>
      <c r="U183" s="430">
        <f>ROUNDDOWN(I183*L183*O183*R183,0)</f>
        <v>0</v>
      </c>
      <c r="V183" s="431"/>
      <c r="W183" s="431"/>
      <c r="X183" s="432"/>
      <c r="Y183" s="232"/>
    </row>
    <row r="184" spans="1:25" ht="22.5" customHeight="1" thickBot="1">
      <c r="B184" s="45">
        <v>3</v>
      </c>
      <c r="C184" s="533"/>
      <c r="D184" s="534"/>
      <c r="E184" s="534"/>
      <c r="F184" s="534"/>
      <c r="G184" s="534"/>
      <c r="H184" s="535"/>
      <c r="I184" s="422"/>
      <c r="J184" s="423"/>
      <c r="K184" s="51" t="s">
        <v>55</v>
      </c>
      <c r="L184" s="536"/>
      <c r="M184" s="537"/>
      <c r="N184" s="51" t="s">
        <v>55</v>
      </c>
      <c r="O184" s="538"/>
      <c r="P184" s="539"/>
      <c r="Q184" s="49" t="s">
        <v>55</v>
      </c>
      <c r="R184" s="428">
        <v>1.1000000000000001</v>
      </c>
      <c r="S184" s="429"/>
      <c r="T184" s="50" t="s">
        <v>60</v>
      </c>
      <c r="U184" s="430">
        <f>ROUNDDOWN(I184*L184*O184*R184,0)</f>
        <v>0</v>
      </c>
      <c r="V184" s="431"/>
      <c r="W184" s="431"/>
      <c r="X184" s="432"/>
      <c r="Y184" s="232"/>
    </row>
    <row r="185" spans="1:25" ht="22.5" customHeight="1" thickBot="1">
      <c r="B185" s="168" t="s">
        <v>72</v>
      </c>
      <c r="C185" s="169"/>
      <c r="D185" s="169"/>
      <c r="E185" s="169"/>
      <c r="F185" s="169"/>
      <c r="G185" s="169"/>
      <c r="H185" s="169"/>
      <c r="I185" s="169"/>
      <c r="J185" s="169"/>
      <c r="K185" s="169"/>
      <c r="L185" s="169"/>
      <c r="M185" s="169"/>
      <c r="N185" s="169"/>
      <c r="O185" s="169"/>
      <c r="P185" s="169"/>
      <c r="Q185" s="169"/>
      <c r="R185" s="169"/>
      <c r="S185" s="169"/>
      <c r="T185" s="192"/>
      <c r="U185" s="121">
        <f>SUM(U173:X184)</f>
        <v>10186</v>
      </c>
      <c r="V185" s="170"/>
      <c r="W185" s="170"/>
      <c r="X185" s="122"/>
    </row>
    <row r="186" spans="1:25" ht="22.5" customHeight="1">
      <c r="B186" s="82"/>
      <c r="C186" s="82"/>
      <c r="D186" s="82"/>
      <c r="E186" s="82"/>
      <c r="F186" s="82"/>
      <c r="G186" s="82"/>
      <c r="H186" s="82"/>
      <c r="I186" s="82"/>
      <c r="J186" s="82"/>
      <c r="K186" s="82"/>
      <c r="L186" s="82"/>
      <c r="M186" s="82"/>
      <c r="N186" s="82"/>
      <c r="O186" s="82"/>
      <c r="P186" s="82"/>
      <c r="Q186" s="82"/>
      <c r="R186" s="82"/>
      <c r="S186" s="82"/>
      <c r="T186" s="82"/>
      <c r="U186" s="57"/>
      <c r="V186" s="57"/>
      <c r="W186" s="57"/>
      <c r="X186" s="57"/>
    </row>
    <row r="187" spans="1:25" ht="22.5" customHeight="1">
      <c r="A187" s="1" t="s">
        <v>76</v>
      </c>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5" ht="22.5" customHeight="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5" ht="22.5" customHeight="1">
      <c r="A189" s="9"/>
      <c r="B189" s="32"/>
      <c r="C189" s="12"/>
      <c r="D189" s="12"/>
      <c r="E189" s="12"/>
      <c r="F189" s="12"/>
      <c r="G189" s="12"/>
      <c r="H189" s="12"/>
      <c r="I189" s="12"/>
      <c r="J189" s="12"/>
      <c r="K189" s="12"/>
      <c r="L189" s="12"/>
      <c r="M189" s="12"/>
      <c r="N189" s="12"/>
      <c r="O189" s="13" t="s">
        <v>8</v>
      </c>
      <c r="P189" s="13"/>
      <c r="Q189" s="13" t="s">
        <v>8</v>
      </c>
      <c r="R189" s="13"/>
      <c r="S189" s="13"/>
      <c r="T189" s="13"/>
      <c r="U189" s="13"/>
      <c r="V189" s="13"/>
      <c r="W189" s="13"/>
      <c r="X189" s="13"/>
      <c r="Y189" s="12"/>
    </row>
    <row r="190" spans="1:25" ht="22.5" customHeight="1">
      <c r="B190" s="39"/>
      <c r="C190" s="39"/>
      <c r="D190" s="8"/>
      <c r="E190" s="8"/>
      <c r="F190" s="8"/>
      <c r="G190" s="13"/>
      <c r="H190" s="13"/>
      <c r="I190" s="13"/>
      <c r="J190" s="18"/>
      <c r="K190" s="19"/>
      <c r="L190" s="19"/>
      <c r="M190" s="18"/>
      <c r="N190" s="9"/>
      <c r="O190" s="9"/>
      <c r="P190" s="9"/>
      <c r="Q190" s="13"/>
      <c r="R190" s="13"/>
      <c r="S190" s="13"/>
      <c r="T190" s="13"/>
    </row>
    <row r="191" spans="1:25" ht="22.5" customHeight="1">
      <c r="B191" s="39"/>
      <c r="C191" s="39"/>
      <c r="D191" s="8"/>
      <c r="E191" s="8"/>
      <c r="F191" s="8"/>
      <c r="G191" s="13"/>
      <c r="H191" s="13"/>
      <c r="I191" s="13"/>
      <c r="J191" s="18"/>
      <c r="K191" s="19"/>
      <c r="L191" s="19"/>
      <c r="M191" s="18"/>
      <c r="N191" s="9"/>
      <c r="O191" s="9"/>
      <c r="P191" s="9"/>
      <c r="Q191" s="13"/>
      <c r="R191" s="13"/>
      <c r="S191" s="13"/>
      <c r="T191" s="13"/>
    </row>
    <row r="192" spans="1:25" ht="22.5" customHeight="1">
      <c r="B192" s="39"/>
      <c r="C192" s="39"/>
      <c r="D192" s="8"/>
      <c r="E192" s="8"/>
      <c r="F192" s="8"/>
      <c r="G192" s="13"/>
      <c r="H192" s="13"/>
      <c r="I192" s="13"/>
      <c r="J192" s="18"/>
      <c r="K192" s="19"/>
      <c r="L192" s="19"/>
      <c r="M192" s="18"/>
      <c r="N192" s="9"/>
      <c r="O192" s="9"/>
      <c r="P192" s="9"/>
      <c r="Q192" s="13"/>
      <c r="R192" s="13"/>
      <c r="S192" s="13"/>
      <c r="T192" s="13"/>
    </row>
    <row r="193" spans="1:25" ht="22.5" customHeight="1">
      <c r="B193" s="39"/>
      <c r="C193" s="39"/>
      <c r="D193" s="8"/>
      <c r="E193" s="8"/>
      <c r="F193" s="8"/>
      <c r="G193" s="13"/>
      <c r="H193" s="13"/>
      <c r="I193" s="13"/>
      <c r="J193" s="18"/>
      <c r="K193" s="19"/>
      <c r="L193" s="19"/>
      <c r="M193" s="18"/>
      <c r="N193" s="9"/>
      <c r="O193" s="9"/>
      <c r="P193" s="9"/>
      <c r="Q193" s="13"/>
      <c r="R193" s="13"/>
      <c r="S193" s="13"/>
      <c r="T193" s="13"/>
    </row>
    <row r="194" spans="1:25" ht="22.5" customHeight="1">
      <c r="A194" s="90" t="s">
        <v>77</v>
      </c>
      <c r="B194" s="32"/>
      <c r="C194" s="12"/>
      <c r="D194" s="12"/>
      <c r="E194" s="12"/>
      <c r="F194" s="12"/>
      <c r="G194" s="12"/>
      <c r="H194" s="12"/>
      <c r="I194" s="12"/>
      <c r="J194" s="12"/>
      <c r="K194" s="12"/>
      <c r="L194" s="12"/>
      <c r="M194" s="12"/>
      <c r="N194" s="12"/>
      <c r="O194" s="13"/>
      <c r="P194" s="13"/>
      <c r="Q194" s="13"/>
      <c r="R194" s="13"/>
      <c r="S194" s="13"/>
      <c r="T194" s="13"/>
      <c r="U194" s="13"/>
      <c r="V194" s="13"/>
      <c r="W194" s="13"/>
      <c r="X194" s="13"/>
      <c r="Y194" s="12"/>
    </row>
    <row r="195" spans="1:25" ht="22.5" customHeight="1">
      <c r="A195" s="9"/>
    </row>
    <row r="196" spans="1:25" ht="22.5" customHeight="1">
      <c r="A196" s="9"/>
    </row>
    <row r="197" spans="1:25" ht="22.5" customHeight="1" thickBot="1">
      <c r="A197" s="9"/>
      <c r="L197" s="12"/>
      <c r="M197" s="12"/>
      <c r="N197" s="12"/>
      <c r="O197" s="13"/>
      <c r="P197" s="13"/>
      <c r="Q197" s="13"/>
      <c r="R197" s="13"/>
      <c r="S197" s="13"/>
      <c r="T197" s="13"/>
      <c r="U197" s="13"/>
      <c r="V197" s="13"/>
      <c r="W197" s="13"/>
      <c r="X197" s="13"/>
      <c r="Y197" s="12"/>
    </row>
    <row r="198" spans="1:25" ht="22.5" customHeight="1">
      <c r="A198" s="9"/>
      <c r="B198" s="310" t="s">
        <v>78</v>
      </c>
      <c r="C198" s="451"/>
      <c r="D198" s="451"/>
      <c r="E198" s="452"/>
      <c r="F198" s="3"/>
      <c r="H198" s="310" t="s">
        <v>79</v>
      </c>
      <c r="I198" s="451"/>
      <c r="J198" s="451"/>
      <c r="K198" s="452"/>
      <c r="L198" s="3"/>
      <c r="N198" s="310" t="s">
        <v>80</v>
      </c>
      <c r="O198" s="451"/>
      <c r="P198" s="451"/>
      <c r="Q198" s="452"/>
      <c r="R198" s="3"/>
      <c r="T198" s="310" t="s">
        <v>80</v>
      </c>
      <c r="U198" s="451"/>
      <c r="V198" s="451"/>
      <c r="W198" s="452"/>
      <c r="X198" s="3"/>
    </row>
    <row r="199" spans="1:25" ht="22.5" customHeight="1">
      <c r="A199" s="9"/>
      <c r="B199" s="7" t="s">
        <v>4</v>
      </c>
      <c r="C199" s="314" t="s">
        <v>5</v>
      </c>
      <c r="D199" s="314"/>
      <c r="E199" s="315"/>
      <c r="F199" s="3"/>
      <c r="H199" s="7" t="s">
        <v>4</v>
      </c>
      <c r="I199" s="314" t="s">
        <v>5</v>
      </c>
      <c r="J199" s="314"/>
      <c r="K199" s="315"/>
      <c r="L199" s="3"/>
      <c r="N199" s="7" t="s">
        <v>4</v>
      </c>
      <c r="O199" s="314" t="s">
        <v>5</v>
      </c>
      <c r="P199" s="314"/>
      <c r="Q199" s="315"/>
      <c r="R199" s="3"/>
      <c r="T199" s="7" t="s">
        <v>4</v>
      </c>
      <c r="U199" s="314" t="s">
        <v>5</v>
      </c>
      <c r="V199" s="314"/>
      <c r="W199" s="315"/>
      <c r="X199" s="3"/>
    </row>
    <row r="200" spans="1:25" ht="22.5" customHeight="1">
      <c r="A200" s="9"/>
      <c r="B200" s="52">
        <v>4</v>
      </c>
      <c r="C200" s="449">
        <v>3858</v>
      </c>
      <c r="D200" s="449"/>
      <c r="E200" s="450"/>
      <c r="F200" s="53"/>
      <c r="G200" s="38"/>
      <c r="H200" s="52">
        <v>4</v>
      </c>
      <c r="I200" s="449"/>
      <c r="J200" s="449"/>
      <c r="K200" s="450"/>
      <c r="L200" s="53"/>
      <c r="M200" s="38"/>
      <c r="N200" s="52">
        <v>4</v>
      </c>
      <c r="O200" s="449"/>
      <c r="P200" s="449"/>
      <c r="Q200" s="450"/>
      <c r="R200" s="53"/>
      <c r="S200" s="38"/>
      <c r="T200" s="52">
        <v>4</v>
      </c>
      <c r="U200" s="449"/>
      <c r="V200" s="449"/>
      <c r="W200" s="450"/>
      <c r="X200" s="10"/>
    </row>
    <row r="201" spans="1:25" ht="22.5" customHeight="1">
      <c r="A201" s="9"/>
      <c r="B201" s="54">
        <v>5</v>
      </c>
      <c r="C201" s="449">
        <v>3858</v>
      </c>
      <c r="D201" s="449"/>
      <c r="E201" s="450"/>
      <c r="F201" s="53"/>
      <c r="G201" s="38"/>
      <c r="H201" s="54">
        <v>5</v>
      </c>
      <c r="I201" s="449"/>
      <c r="J201" s="449"/>
      <c r="K201" s="450"/>
      <c r="L201" s="53"/>
      <c r="M201" s="38"/>
      <c r="N201" s="54">
        <v>5</v>
      </c>
      <c r="O201" s="449"/>
      <c r="P201" s="449"/>
      <c r="Q201" s="450"/>
      <c r="R201" s="53"/>
      <c r="S201" s="38"/>
      <c r="T201" s="54">
        <v>5</v>
      </c>
      <c r="U201" s="449"/>
      <c r="V201" s="449"/>
      <c r="W201" s="450"/>
      <c r="X201" s="10"/>
    </row>
    <row r="202" spans="1:25" ht="22.5" customHeight="1">
      <c r="A202" s="9"/>
      <c r="B202" s="54">
        <v>6</v>
      </c>
      <c r="C202" s="449">
        <v>3858</v>
      </c>
      <c r="D202" s="449"/>
      <c r="E202" s="450"/>
      <c r="F202" s="53"/>
      <c r="G202" s="38"/>
      <c r="H202" s="54">
        <v>6</v>
      </c>
      <c r="I202" s="449"/>
      <c r="J202" s="449"/>
      <c r="K202" s="450"/>
      <c r="L202" s="53"/>
      <c r="M202" s="38"/>
      <c r="N202" s="54">
        <v>6</v>
      </c>
      <c r="O202" s="449"/>
      <c r="P202" s="449"/>
      <c r="Q202" s="450"/>
      <c r="R202" s="53"/>
      <c r="S202" s="38"/>
      <c r="T202" s="54">
        <v>6</v>
      </c>
      <c r="U202" s="449"/>
      <c r="V202" s="449"/>
      <c r="W202" s="450"/>
      <c r="X202" s="10"/>
    </row>
    <row r="203" spans="1:25" ht="22.5" customHeight="1">
      <c r="A203" s="9"/>
      <c r="B203" s="54">
        <v>7</v>
      </c>
      <c r="C203" s="449">
        <v>3858</v>
      </c>
      <c r="D203" s="449"/>
      <c r="E203" s="450"/>
      <c r="F203" s="53"/>
      <c r="G203" s="38"/>
      <c r="H203" s="54">
        <v>7</v>
      </c>
      <c r="I203" s="449"/>
      <c r="J203" s="449"/>
      <c r="K203" s="450"/>
      <c r="L203" s="53"/>
      <c r="M203" s="38"/>
      <c r="N203" s="54">
        <v>7</v>
      </c>
      <c r="O203" s="449"/>
      <c r="P203" s="449"/>
      <c r="Q203" s="450"/>
      <c r="R203" s="53"/>
      <c r="S203" s="38"/>
      <c r="T203" s="54">
        <v>7</v>
      </c>
      <c r="U203" s="449"/>
      <c r="V203" s="449"/>
      <c r="W203" s="450"/>
      <c r="X203" s="10"/>
    </row>
    <row r="204" spans="1:25" ht="22.5" customHeight="1">
      <c r="A204" s="9"/>
      <c r="B204" s="54">
        <v>8</v>
      </c>
      <c r="C204" s="449">
        <v>3858</v>
      </c>
      <c r="D204" s="449"/>
      <c r="E204" s="450"/>
      <c r="F204" s="53"/>
      <c r="G204" s="38"/>
      <c r="H204" s="54">
        <v>8</v>
      </c>
      <c r="I204" s="449"/>
      <c r="J204" s="449"/>
      <c r="K204" s="450"/>
      <c r="L204" s="53"/>
      <c r="M204" s="38"/>
      <c r="N204" s="54">
        <v>8</v>
      </c>
      <c r="O204" s="449"/>
      <c r="P204" s="449"/>
      <c r="Q204" s="450"/>
      <c r="R204" s="53"/>
      <c r="S204" s="38"/>
      <c r="T204" s="54">
        <v>8</v>
      </c>
      <c r="U204" s="449"/>
      <c r="V204" s="449"/>
      <c r="W204" s="450"/>
      <c r="X204" s="10"/>
    </row>
    <row r="205" spans="1:25" ht="22.5" customHeight="1">
      <c r="A205" s="9"/>
      <c r="B205" s="54">
        <v>9</v>
      </c>
      <c r="C205" s="449">
        <v>3858</v>
      </c>
      <c r="D205" s="449"/>
      <c r="E205" s="450"/>
      <c r="F205" s="53"/>
      <c r="G205" s="38"/>
      <c r="H205" s="54">
        <v>9</v>
      </c>
      <c r="I205" s="449"/>
      <c r="J205" s="449"/>
      <c r="K205" s="450"/>
      <c r="L205" s="53"/>
      <c r="M205" s="38"/>
      <c r="N205" s="54">
        <v>9</v>
      </c>
      <c r="O205" s="449"/>
      <c r="P205" s="449"/>
      <c r="Q205" s="450"/>
      <c r="R205" s="53"/>
      <c r="S205" s="38"/>
      <c r="T205" s="54">
        <v>9</v>
      </c>
      <c r="U205" s="449"/>
      <c r="V205" s="449"/>
      <c r="W205" s="450"/>
      <c r="X205" s="10"/>
    </row>
    <row r="206" spans="1:25" ht="22.5" customHeight="1">
      <c r="A206" s="9"/>
      <c r="B206" s="54">
        <v>10</v>
      </c>
      <c r="C206" s="449">
        <v>3858</v>
      </c>
      <c r="D206" s="449"/>
      <c r="E206" s="450"/>
      <c r="F206" s="53"/>
      <c r="G206" s="38"/>
      <c r="H206" s="54">
        <v>10</v>
      </c>
      <c r="I206" s="449"/>
      <c r="J206" s="449"/>
      <c r="K206" s="450"/>
      <c r="L206" s="53"/>
      <c r="M206" s="38"/>
      <c r="N206" s="54">
        <v>10</v>
      </c>
      <c r="O206" s="449"/>
      <c r="P206" s="449"/>
      <c r="Q206" s="450"/>
      <c r="R206" s="53"/>
      <c r="S206" s="38"/>
      <c r="T206" s="54">
        <v>10</v>
      </c>
      <c r="U206" s="449"/>
      <c r="V206" s="449"/>
      <c r="W206" s="450"/>
      <c r="X206" s="10"/>
    </row>
    <row r="207" spans="1:25" ht="22.5" customHeight="1">
      <c r="A207" s="9"/>
      <c r="B207" s="54">
        <v>11</v>
      </c>
      <c r="C207" s="449">
        <v>3858</v>
      </c>
      <c r="D207" s="449"/>
      <c r="E207" s="450"/>
      <c r="F207" s="53"/>
      <c r="G207" s="38"/>
      <c r="H207" s="54">
        <v>11</v>
      </c>
      <c r="I207" s="449"/>
      <c r="J207" s="449"/>
      <c r="K207" s="450"/>
      <c r="L207" s="53"/>
      <c r="M207" s="38"/>
      <c r="N207" s="54">
        <v>11</v>
      </c>
      <c r="O207" s="449"/>
      <c r="P207" s="449"/>
      <c r="Q207" s="450"/>
      <c r="R207" s="53"/>
      <c r="S207" s="38"/>
      <c r="T207" s="54">
        <v>11</v>
      </c>
      <c r="U207" s="449"/>
      <c r="V207" s="449"/>
      <c r="W207" s="450"/>
      <c r="X207" s="10"/>
    </row>
    <row r="208" spans="1:25" ht="22.5" customHeight="1">
      <c r="A208" s="9"/>
      <c r="B208" s="54">
        <v>12</v>
      </c>
      <c r="C208" s="449">
        <v>3858</v>
      </c>
      <c r="D208" s="449"/>
      <c r="E208" s="450"/>
      <c r="F208" s="75"/>
      <c r="G208" s="38"/>
      <c r="H208" s="54">
        <v>12</v>
      </c>
      <c r="I208" s="449"/>
      <c r="J208" s="449"/>
      <c r="K208" s="450"/>
      <c r="L208" s="75"/>
      <c r="M208" s="38"/>
      <c r="N208" s="54">
        <v>12</v>
      </c>
      <c r="O208" s="449"/>
      <c r="P208" s="449"/>
      <c r="Q208" s="450"/>
      <c r="R208" s="75"/>
      <c r="S208" s="38"/>
      <c r="T208" s="54">
        <v>12</v>
      </c>
      <c r="U208" s="449"/>
      <c r="V208" s="449"/>
      <c r="W208" s="450"/>
      <c r="X208" s="91"/>
    </row>
    <row r="209" spans="1:48" ht="22.5" customHeight="1">
      <c r="A209" s="9"/>
      <c r="B209" s="54">
        <v>1</v>
      </c>
      <c r="C209" s="449">
        <v>3858</v>
      </c>
      <c r="D209" s="449"/>
      <c r="E209" s="450"/>
      <c r="F209" s="232" t="str">
        <f>IF($S$12="決算【見込】","見込","")</f>
        <v/>
      </c>
      <c r="G209" s="38"/>
      <c r="H209" s="54">
        <v>1</v>
      </c>
      <c r="I209" s="306"/>
      <c r="J209" s="307"/>
      <c r="K209" s="308"/>
      <c r="L209" s="232" t="str">
        <f>IF($S$12="決算【見込】","見込","")</f>
        <v/>
      </c>
      <c r="M209" s="38"/>
      <c r="N209" s="54">
        <v>1</v>
      </c>
      <c r="O209" s="449"/>
      <c r="P209" s="449"/>
      <c r="Q209" s="450"/>
      <c r="R209" s="232" t="str">
        <f>IF($S$12="決算【見込】","見込","")</f>
        <v/>
      </c>
      <c r="S209" s="77"/>
      <c r="T209" s="54">
        <v>1</v>
      </c>
      <c r="U209" s="449"/>
      <c r="V209" s="449"/>
      <c r="W209" s="450"/>
      <c r="X209" s="232" t="str">
        <f>IF($S$12="決算【見込】","見込","")</f>
        <v/>
      </c>
    </row>
    <row r="210" spans="1:48" ht="22.5" customHeight="1">
      <c r="A210" s="9"/>
      <c r="B210" s="54">
        <v>2</v>
      </c>
      <c r="C210" s="449">
        <v>3858</v>
      </c>
      <c r="D210" s="449"/>
      <c r="E210" s="450"/>
      <c r="F210" s="232"/>
      <c r="G210" s="38"/>
      <c r="H210" s="54">
        <v>2</v>
      </c>
      <c r="I210" s="453"/>
      <c r="J210" s="449"/>
      <c r="K210" s="450"/>
      <c r="L210" s="232"/>
      <c r="M210" s="38"/>
      <c r="N210" s="54">
        <v>2</v>
      </c>
      <c r="O210" s="449"/>
      <c r="P210" s="449"/>
      <c r="Q210" s="450"/>
      <c r="R210" s="232"/>
      <c r="S210" s="77"/>
      <c r="T210" s="54">
        <v>2</v>
      </c>
      <c r="U210" s="449"/>
      <c r="V210" s="449"/>
      <c r="W210" s="450"/>
      <c r="X210" s="232"/>
    </row>
    <row r="211" spans="1:48" ht="22.5" customHeight="1">
      <c r="A211" s="9"/>
      <c r="B211" s="55">
        <v>3</v>
      </c>
      <c r="C211" s="449">
        <v>3858</v>
      </c>
      <c r="D211" s="449"/>
      <c r="E211" s="450"/>
      <c r="F211" s="232"/>
      <c r="G211" s="38"/>
      <c r="H211" s="55">
        <v>3</v>
      </c>
      <c r="I211" s="454"/>
      <c r="J211" s="455"/>
      <c r="K211" s="456"/>
      <c r="L211" s="232"/>
      <c r="M211" s="38"/>
      <c r="N211" s="55">
        <v>3</v>
      </c>
      <c r="O211" s="449"/>
      <c r="P211" s="449"/>
      <c r="Q211" s="450"/>
      <c r="R211" s="232"/>
      <c r="S211" s="77"/>
      <c r="T211" s="55">
        <v>3</v>
      </c>
      <c r="U211" s="449"/>
      <c r="V211" s="449"/>
      <c r="W211" s="450"/>
      <c r="X211" s="232"/>
    </row>
    <row r="212" spans="1:48" ht="22.5" customHeight="1" thickBot="1">
      <c r="A212" s="9"/>
      <c r="B212" s="56" t="s">
        <v>6</v>
      </c>
      <c r="C212" s="332">
        <f>SUM(C200:E211)</f>
        <v>46296</v>
      </c>
      <c r="D212" s="332"/>
      <c r="E212" s="333"/>
      <c r="F212" s="57"/>
      <c r="G212" s="38"/>
      <c r="H212" s="56" t="s">
        <v>6</v>
      </c>
      <c r="I212" s="332">
        <f>SUM(I200:K211)</f>
        <v>0</v>
      </c>
      <c r="J212" s="332"/>
      <c r="K212" s="333"/>
      <c r="L212" s="57"/>
      <c r="M212" s="38"/>
      <c r="N212" s="56" t="s">
        <v>6</v>
      </c>
      <c r="O212" s="332">
        <f>SUM(O200:Q211)</f>
        <v>0</v>
      </c>
      <c r="P212" s="332"/>
      <c r="Q212" s="333"/>
      <c r="R212" s="76"/>
      <c r="S212" s="38"/>
      <c r="T212" s="56" t="s">
        <v>6</v>
      </c>
      <c r="U212" s="332">
        <f>SUM(U200:W211)</f>
        <v>0</v>
      </c>
      <c r="V212" s="332"/>
      <c r="W212" s="333"/>
      <c r="X212" s="12"/>
    </row>
    <row r="213" spans="1:48" ht="19.149999999999999" customHeight="1" thickTop="1">
      <c r="A213" s="9"/>
      <c r="B213" s="12"/>
      <c r="C213" s="12"/>
      <c r="D213" s="12"/>
      <c r="E213" s="12"/>
      <c r="F213" s="12"/>
      <c r="H213" s="12"/>
      <c r="I213" s="12"/>
      <c r="J213" s="12"/>
      <c r="K213" s="12"/>
      <c r="L213" s="12"/>
    </row>
    <row r="214" spans="1:48" ht="15" customHeight="1">
      <c r="A214" s="9"/>
      <c r="B214" s="457" t="s">
        <v>81</v>
      </c>
      <c r="C214" s="457"/>
      <c r="D214" s="457"/>
      <c r="E214" s="457"/>
      <c r="F214" s="457"/>
      <c r="G214" s="457"/>
      <c r="H214" s="457"/>
      <c r="I214" s="457"/>
      <c r="J214" s="457"/>
      <c r="K214" s="457"/>
      <c r="L214" s="457"/>
      <c r="M214" s="457"/>
      <c r="N214" s="457"/>
      <c r="O214" s="457"/>
      <c r="P214" s="457"/>
      <c r="Q214" s="457"/>
      <c r="R214" s="457"/>
      <c r="S214" s="457"/>
      <c r="T214" s="457"/>
      <c r="U214" s="457"/>
      <c r="V214" s="457"/>
      <c r="W214" s="457"/>
      <c r="X214" s="457"/>
    </row>
    <row r="215" spans="1:48" ht="15" customHeight="1">
      <c r="A215" s="9"/>
      <c r="B215" s="457"/>
      <c r="C215" s="457"/>
      <c r="D215" s="457"/>
      <c r="E215" s="457"/>
      <c r="F215" s="457"/>
      <c r="G215" s="457"/>
      <c r="H215" s="457"/>
      <c r="I215" s="457"/>
      <c r="J215" s="457"/>
      <c r="K215" s="457"/>
      <c r="L215" s="457"/>
      <c r="M215" s="457"/>
      <c r="N215" s="457"/>
      <c r="O215" s="457"/>
      <c r="P215" s="457"/>
      <c r="Q215" s="457"/>
      <c r="R215" s="457"/>
      <c r="S215" s="457"/>
      <c r="T215" s="457"/>
      <c r="U215" s="457"/>
      <c r="V215" s="457"/>
      <c r="W215" s="457"/>
      <c r="X215" s="457"/>
    </row>
    <row r="216" spans="1:48" ht="15" customHeight="1">
      <c r="B216" s="468" t="s">
        <v>82</v>
      </c>
      <c r="C216" s="468"/>
      <c r="D216" s="468"/>
      <c r="E216" s="468"/>
      <c r="F216" s="468"/>
      <c r="G216" s="468"/>
      <c r="H216" s="468"/>
      <c r="I216" s="468"/>
      <c r="J216" s="468"/>
      <c r="K216" s="468"/>
      <c r="L216" s="468"/>
      <c r="M216" s="468"/>
      <c r="N216" s="468"/>
      <c r="O216" s="468"/>
      <c r="P216" s="468"/>
      <c r="Q216" s="468"/>
      <c r="R216" s="468"/>
      <c r="S216" s="468"/>
      <c r="T216" s="468"/>
      <c r="U216" s="468"/>
      <c r="V216" s="468"/>
      <c r="W216" s="468"/>
      <c r="X216" s="468"/>
    </row>
    <row r="217" spans="1:48" ht="22.5" customHeight="1">
      <c r="B217" s="468"/>
      <c r="C217" s="468"/>
      <c r="D217" s="468"/>
      <c r="E217" s="468"/>
      <c r="F217" s="468"/>
      <c r="G217" s="468"/>
      <c r="H217" s="468"/>
      <c r="I217" s="468"/>
      <c r="J217" s="468"/>
      <c r="K217" s="468"/>
      <c r="L217" s="468"/>
      <c r="M217" s="468"/>
      <c r="N217" s="468"/>
      <c r="O217" s="468"/>
      <c r="P217" s="468"/>
      <c r="Q217" s="468"/>
      <c r="R217" s="468"/>
      <c r="S217" s="468"/>
      <c r="T217" s="468"/>
      <c r="U217" s="468"/>
      <c r="V217" s="468"/>
      <c r="W217" s="468"/>
      <c r="X217" s="468"/>
    </row>
    <row r="218" spans="1:48" ht="22.5" customHeight="1">
      <c r="A218" s="2" t="s">
        <v>83</v>
      </c>
      <c r="B218" s="3"/>
      <c r="C218" s="3"/>
      <c r="D218" s="3"/>
      <c r="E218" s="3"/>
      <c r="F218" s="3"/>
      <c r="G218" s="3"/>
      <c r="H218" s="3"/>
      <c r="I218" s="3"/>
      <c r="J218" s="3"/>
      <c r="K218" s="3"/>
      <c r="L218" s="3"/>
      <c r="M218" s="3"/>
    </row>
    <row r="219" spans="1:48" ht="22.5" customHeight="1" thickBot="1">
      <c r="A219" s="2" t="s">
        <v>29</v>
      </c>
      <c r="B219" s="3"/>
      <c r="C219" s="3"/>
      <c r="D219" s="3"/>
      <c r="E219" s="3"/>
      <c r="F219" s="3"/>
      <c r="G219" s="3"/>
      <c r="H219" s="3"/>
      <c r="I219" s="3"/>
      <c r="J219" s="3"/>
      <c r="K219" s="3"/>
      <c r="L219" s="3"/>
      <c r="M219" s="3"/>
    </row>
    <row r="220" spans="1:48" ht="22.5" customHeight="1" thickBot="1">
      <c r="A220" s="3"/>
      <c r="B220" s="295" t="s">
        <v>84</v>
      </c>
      <c r="C220" s="245"/>
      <c r="D220" s="245"/>
      <c r="E220" s="245"/>
      <c r="F220" s="245"/>
      <c r="G220" s="245"/>
      <c r="H220" s="245"/>
      <c r="I220" s="245"/>
      <c r="J220" s="245"/>
      <c r="K220" s="245"/>
      <c r="L220" s="245"/>
      <c r="M220" s="245"/>
      <c r="N220" s="245"/>
      <c r="O220" s="245"/>
      <c r="P220" s="245"/>
      <c r="Q220" s="245"/>
      <c r="R220" s="245"/>
      <c r="S220" s="245"/>
      <c r="T220" s="245"/>
      <c r="U220" s="245"/>
      <c r="V220" s="245"/>
      <c r="W220" s="245"/>
      <c r="X220" s="246"/>
    </row>
    <row r="221" spans="1:48" ht="22.5" customHeight="1">
      <c r="A221" s="3"/>
      <c r="B221" s="200" t="s">
        <v>8</v>
      </c>
      <c r="C221" s="201"/>
      <c r="D221" s="458"/>
      <c r="E221" s="460" t="s">
        <v>85</v>
      </c>
      <c r="F221" s="152"/>
      <c r="G221" s="152"/>
      <c r="H221" s="152"/>
      <c r="I221" s="152"/>
      <c r="J221" s="152"/>
      <c r="K221" s="152"/>
      <c r="L221" s="152"/>
      <c r="M221" s="152"/>
      <c r="N221" s="152"/>
      <c r="O221" s="152"/>
      <c r="P221" s="152"/>
      <c r="Q221" s="152"/>
      <c r="R221" s="152"/>
      <c r="S221" s="152"/>
      <c r="T221" s="152"/>
      <c r="U221" s="152"/>
      <c r="V221" s="152"/>
      <c r="W221" s="152"/>
      <c r="X221" s="204"/>
    </row>
    <row r="222" spans="1:48" ht="22.5" customHeight="1">
      <c r="A222" s="3"/>
      <c r="B222" s="203"/>
      <c r="C222" s="152"/>
      <c r="D222" s="459"/>
      <c r="E222" s="464" t="s">
        <v>86</v>
      </c>
      <c r="F222" s="470"/>
      <c r="G222" s="464" t="s">
        <v>87</v>
      </c>
      <c r="H222" s="470"/>
      <c r="I222" s="470"/>
      <c r="J222" s="470"/>
      <c r="K222" s="470"/>
      <c r="L222" s="470"/>
      <c r="M222" s="470"/>
      <c r="N222" s="470"/>
      <c r="O222" s="470"/>
      <c r="P222" s="465"/>
      <c r="Q222" s="461" t="s">
        <v>88</v>
      </c>
      <c r="R222" s="462"/>
      <c r="S222" s="462"/>
      <c r="T222" s="462"/>
      <c r="U222" s="462"/>
      <c r="V222" s="462"/>
      <c r="W222" s="462"/>
      <c r="X222" s="463"/>
      <c r="Y222" s="33"/>
      <c r="AC222" s="152"/>
      <c r="AD222" s="152"/>
      <c r="AE222" s="152"/>
      <c r="AF222" s="152"/>
      <c r="AG222" s="152"/>
      <c r="AH222" s="152"/>
      <c r="AI222" s="152"/>
      <c r="AJ222" s="152"/>
      <c r="AK222" s="152"/>
      <c r="AL222" s="152"/>
      <c r="AM222" s="152"/>
      <c r="AN222" s="152"/>
      <c r="AO222" s="152"/>
      <c r="AP222" s="152"/>
      <c r="AQ222" s="152"/>
      <c r="AR222" s="152"/>
      <c r="AS222" s="92"/>
    </row>
    <row r="223" spans="1:48" ht="22.5" customHeight="1">
      <c r="A223" s="3"/>
      <c r="B223" s="293"/>
      <c r="C223" s="226"/>
      <c r="D223" s="227"/>
      <c r="E223" s="464">
        <v>110</v>
      </c>
      <c r="F223" s="465"/>
      <c r="G223" s="464">
        <v>140</v>
      </c>
      <c r="H223" s="465"/>
      <c r="I223" s="464">
        <v>180</v>
      </c>
      <c r="J223" s="465"/>
      <c r="K223" s="464">
        <v>270</v>
      </c>
      <c r="L223" s="465"/>
      <c r="M223" s="464">
        <v>320</v>
      </c>
      <c r="N223" s="465"/>
      <c r="O223" s="464">
        <v>510</v>
      </c>
      <c r="P223" s="465"/>
      <c r="Q223" s="464"/>
      <c r="R223" s="465"/>
      <c r="S223" s="464"/>
      <c r="T223" s="465"/>
      <c r="U223" s="464"/>
      <c r="V223" s="465"/>
      <c r="W223" s="464"/>
      <c r="X223" s="466"/>
      <c r="AC223" s="152"/>
      <c r="AD223" s="152"/>
      <c r="AE223" s="152"/>
      <c r="AF223" s="152"/>
      <c r="AG223" s="152"/>
      <c r="AH223" s="152"/>
      <c r="AI223" s="152"/>
      <c r="AJ223" s="152"/>
      <c r="AK223" s="152"/>
      <c r="AL223" s="152"/>
      <c r="AM223" s="152"/>
      <c r="AN223" s="152"/>
      <c r="AO223" s="152"/>
      <c r="AP223" s="152"/>
      <c r="AQ223" s="152"/>
      <c r="AR223" s="152"/>
      <c r="AS223" s="152"/>
      <c r="AT223" s="152"/>
      <c r="AU223" s="152"/>
      <c r="AV223" s="152"/>
    </row>
    <row r="224" spans="1:48" ht="22.5" customHeight="1">
      <c r="A224" s="9"/>
      <c r="B224" s="45">
        <v>4</v>
      </c>
      <c r="C224" s="289" t="s">
        <v>89</v>
      </c>
      <c r="D224" s="471"/>
      <c r="E224" s="373"/>
      <c r="F224" s="375"/>
      <c r="G224" s="374"/>
      <c r="H224" s="375"/>
      <c r="I224" s="373"/>
      <c r="J224" s="375"/>
      <c r="K224" s="373">
        <v>3</v>
      </c>
      <c r="L224" s="375"/>
      <c r="M224" s="373">
        <v>1</v>
      </c>
      <c r="N224" s="375"/>
      <c r="O224" s="373">
        <v>3</v>
      </c>
      <c r="P224" s="375"/>
      <c r="Q224" s="373"/>
      <c r="R224" s="375"/>
      <c r="S224" s="373"/>
      <c r="T224" s="375"/>
      <c r="U224" s="373"/>
      <c r="V224" s="375"/>
      <c r="W224" s="373"/>
      <c r="X224" s="469"/>
      <c r="AC224" s="467"/>
      <c r="AD224" s="467"/>
      <c r="AE224" s="467"/>
      <c r="AF224" s="467"/>
      <c r="AG224" s="467"/>
      <c r="AH224" s="467"/>
      <c r="AI224" s="467"/>
      <c r="AJ224" s="467"/>
      <c r="AK224" s="467"/>
      <c r="AL224" s="467"/>
      <c r="AM224" s="467"/>
      <c r="AN224" s="467"/>
      <c r="AO224" s="467"/>
      <c r="AP224" s="467"/>
      <c r="AQ224" s="467"/>
      <c r="AR224" s="467"/>
      <c r="AS224" s="467"/>
      <c r="AT224" s="467"/>
      <c r="AU224" s="467"/>
      <c r="AV224" s="467"/>
    </row>
    <row r="225" spans="1:48" ht="22.5" customHeight="1">
      <c r="A225" s="9"/>
      <c r="B225" s="45">
        <v>5</v>
      </c>
      <c r="C225" s="289" t="s">
        <v>89</v>
      </c>
      <c r="D225" s="471"/>
      <c r="E225" s="373">
        <v>1</v>
      </c>
      <c r="F225" s="375"/>
      <c r="G225" s="374"/>
      <c r="H225" s="375"/>
      <c r="I225" s="373"/>
      <c r="J225" s="375"/>
      <c r="K225" s="373">
        <v>3</v>
      </c>
      <c r="L225" s="375"/>
      <c r="M225" s="373">
        <v>3</v>
      </c>
      <c r="N225" s="375"/>
      <c r="O225" s="373">
        <v>2</v>
      </c>
      <c r="P225" s="375"/>
      <c r="Q225" s="373"/>
      <c r="R225" s="375"/>
      <c r="S225" s="373"/>
      <c r="T225" s="375"/>
      <c r="U225" s="373"/>
      <c r="V225" s="375"/>
      <c r="W225" s="373"/>
      <c r="X225" s="469"/>
      <c r="AC225" s="467"/>
      <c r="AD225" s="467"/>
      <c r="AE225" s="467"/>
      <c r="AF225" s="467"/>
      <c r="AG225" s="467"/>
      <c r="AH225" s="467"/>
      <c r="AI225" s="467"/>
      <c r="AJ225" s="467"/>
      <c r="AK225" s="467"/>
      <c r="AL225" s="467"/>
      <c r="AM225" s="467"/>
      <c r="AN225" s="467"/>
      <c r="AO225" s="467"/>
      <c r="AP225" s="467"/>
      <c r="AQ225" s="467"/>
      <c r="AR225" s="467"/>
      <c r="AS225" s="467"/>
      <c r="AT225" s="467"/>
      <c r="AU225" s="467"/>
      <c r="AV225" s="467"/>
    </row>
    <row r="226" spans="1:48" ht="22.5" customHeight="1">
      <c r="A226" s="9"/>
      <c r="B226" s="45">
        <v>6</v>
      </c>
      <c r="C226" s="289" t="s">
        <v>89</v>
      </c>
      <c r="D226" s="471"/>
      <c r="E226" s="373"/>
      <c r="F226" s="375"/>
      <c r="G226" s="374"/>
      <c r="H226" s="375"/>
      <c r="I226" s="373"/>
      <c r="J226" s="375"/>
      <c r="K226" s="373">
        <v>2</v>
      </c>
      <c r="L226" s="375"/>
      <c r="M226" s="373">
        <v>2</v>
      </c>
      <c r="N226" s="375"/>
      <c r="O226" s="373">
        <v>3</v>
      </c>
      <c r="P226" s="375"/>
      <c r="Q226" s="373"/>
      <c r="R226" s="375"/>
      <c r="S226" s="373"/>
      <c r="T226" s="375"/>
      <c r="U226" s="373"/>
      <c r="V226" s="375"/>
      <c r="W226" s="373"/>
      <c r="X226" s="469"/>
      <c r="AC226" s="467"/>
      <c r="AD226" s="467"/>
      <c r="AE226" s="467"/>
      <c r="AF226" s="467"/>
      <c r="AG226" s="467"/>
      <c r="AH226" s="467"/>
      <c r="AI226" s="467"/>
      <c r="AJ226" s="467"/>
      <c r="AK226" s="467"/>
      <c r="AL226" s="467"/>
      <c r="AM226" s="467"/>
      <c r="AN226" s="467"/>
      <c r="AO226" s="467"/>
      <c r="AP226" s="467"/>
      <c r="AQ226" s="467"/>
      <c r="AR226" s="467"/>
      <c r="AS226" s="467"/>
      <c r="AT226" s="467"/>
      <c r="AU226" s="467"/>
      <c r="AV226" s="467"/>
    </row>
    <row r="227" spans="1:48" ht="22.5" customHeight="1">
      <c r="A227" s="9"/>
      <c r="B227" s="45">
        <v>7</v>
      </c>
      <c r="C227" s="289" t="s">
        <v>89</v>
      </c>
      <c r="D227" s="471"/>
      <c r="E227" s="373">
        <v>1</v>
      </c>
      <c r="F227" s="375"/>
      <c r="G227" s="374"/>
      <c r="H227" s="375"/>
      <c r="I227" s="373"/>
      <c r="J227" s="375"/>
      <c r="K227" s="373">
        <v>1</v>
      </c>
      <c r="L227" s="375"/>
      <c r="M227" s="373">
        <v>2</v>
      </c>
      <c r="N227" s="375"/>
      <c r="O227" s="373">
        <v>2</v>
      </c>
      <c r="P227" s="375"/>
      <c r="Q227" s="373"/>
      <c r="R227" s="375"/>
      <c r="S227" s="373"/>
      <c r="T227" s="375"/>
      <c r="U227" s="373"/>
      <c r="V227" s="375"/>
      <c r="W227" s="373"/>
      <c r="X227" s="469"/>
      <c r="AC227" s="467"/>
      <c r="AD227" s="467"/>
      <c r="AE227" s="467"/>
      <c r="AF227" s="467"/>
      <c r="AG227" s="467"/>
      <c r="AH227" s="467"/>
      <c r="AI227" s="467"/>
      <c r="AJ227" s="467"/>
      <c r="AK227" s="467"/>
      <c r="AL227" s="467"/>
      <c r="AM227" s="467"/>
      <c r="AN227" s="467"/>
      <c r="AO227" s="467"/>
      <c r="AP227" s="467"/>
      <c r="AQ227" s="467"/>
      <c r="AR227" s="467"/>
      <c r="AS227" s="467"/>
      <c r="AT227" s="467"/>
      <c r="AU227" s="467"/>
      <c r="AV227" s="467"/>
    </row>
    <row r="228" spans="1:48" ht="22.5" customHeight="1">
      <c r="A228" s="9"/>
      <c r="B228" s="45">
        <v>8</v>
      </c>
      <c r="C228" s="289" t="s">
        <v>89</v>
      </c>
      <c r="D228" s="471"/>
      <c r="E228" s="373">
        <v>1</v>
      </c>
      <c r="F228" s="375"/>
      <c r="G228" s="374"/>
      <c r="H228" s="375"/>
      <c r="I228" s="373"/>
      <c r="J228" s="375"/>
      <c r="K228" s="373">
        <v>2</v>
      </c>
      <c r="L228" s="375"/>
      <c r="M228" s="373">
        <v>3</v>
      </c>
      <c r="N228" s="375"/>
      <c r="O228" s="373">
        <v>2</v>
      </c>
      <c r="P228" s="375"/>
      <c r="Q228" s="373"/>
      <c r="R228" s="375"/>
      <c r="S228" s="373"/>
      <c r="T228" s="375"/>
      <c r="U228" s="373"/>
      <c r="V228" s="375"/>
      <c r="W228" s="373"/>
      <c r="X228" s="469"/>
      <c r="AC228" s="467"/>
      <c r="AD228" s="467"/>
      <c r="AE228" s="467"/>
      <c r="AF228" s="467"/>
      <c r="AG228" s="467"/>
      <c r="AH228" s="467"/>
      <c r="AI228" s="467"/>
      <c r="AJ228" s="467"/>
      <c r="AK228" s="467"/>
      <c r="AL228" s="467"/>
      <c r="AM228" s="467"/>
      <c r="AN228" s="467"/>
      <c r="AO228" s="467"/>
      <c r="AP228" s="467"/>
      <c r="AQ228" s="467"/>
      <c r="AR228" s="467"/>
      <c r="AS228" s="467"/>
      <c r="AT228" s="467"/>
      <c r="AU228" s="467"/>
      <c r="AV228" s="467"/>
    </row>
    <row r="229" spans="1:48" ht="22.5" customHeight="1">
      <c r="A229" s="9"/>
      <c r="B229" s="45">
        <v>9</v>
      </c>
      <c r="C229" s="289" t="s">
        <v>89</v>
      </c>
      <c r="D229" s="471"/>
      <c r="E229" s="373"/>
      <c r="F229" s="375"/>
      <c r="G229" s="374">
        <v>1</v>
      </c>
      <c r="H229" s="375"/>
      <c r="I229" s="373"/>
      <c r="J229" s="375"/>
      <c r="K229" s="373">
        <v>4</v>
      </c>
      <c r="L229" s="375"/>
      <c r="M229" s="373">
        <v>2</v>
      </c>
      <c r="N229" s="375"/>
      <c r="O229" s="373">
        <v>1</v>
      </c>
      <c r="P229" s="375"/>
      <c r="Q229" s="373"/>
      <c r="R229" s="375"/>
      <c r="S229" s="373"/>
      <c r="T229" s="375"/>
      <c r="U229" s="373"/>
      <c r="V229" s="375"/>
      <c r="W229" s="373"/>
      <c r="X229" s="469"/>
      <c r="AC229" s="467"/>
      <c r="AD229" s="467"/>
      <c r="AE229" s="467"/>
      <c r="AF229" s="467"/>
      <c r="AG229" s="467"/>
      <c r="AH229" s="467"/>
      <c r="AI229" s="467"/>
      <c r="AJ229" s="467"/>
      <c r="AK229" s="467"/>
      <c r="AL229" s="467"/>
      <c r="AM229" s="467"/>
      <c r="AN229" s="467"/>
      <c r="AO229" s="467"/>
      <c r="AP229" s="467"/>
      <c r="AQ229" s="467"/>
      <c r="AR229" s="467"/>
      <c r="AS229" s="467"/>
      <c r="AT229" s="467"/>
      <c r="AU229" s="467"/>
      <c r="AV229" s="467"/>
    </row>
    <row r="230" spans="1:48" ht="22.5" customHeight="1">
      <c r="A230" s="9"/>
      <c r="B230" s="45">
        <v>10</v>
      </c>
      <c r="C230" s="289" t="s">
        <v>89</v>
      </c>
      <c r="D230" s="471"/>
      <c r="E230" s="373">
        <v>1</v>
      </c>
      <c r="F230" s="375"/>
      <c r="G230" s="374"/>
      <c r="H230" s="375"/>
      <c r="I230" s="373"/>
      <c r="J230" s="375"/>
      <c r="K230" s="373">
        <v>4</v>
      </c>
      <c r="L230" s="375"/>
      <c r="M230" s="373"/>
      <c r="N230" s="375"/>
      <c r="O230" s="373">
        <v>2</v>
      </c>
      <c r="P230" s="375"/>
      <c r="Q230" s="373"/>
      <c r="R230" s="375"/>
      <c r="S230" s="373"/>
      <c r="T230" s="375"/>
      <c r="U230" s="373"/>
      <c r="V230" s="375"/>
      <c r="W230" s="373"/>
      <c r="X230" s="469"/>
      <c r="AC230" s="467"/>
      <c r="AD230" s="467"/>
      <c r="AE230" s="467"/>
      <c r="AF230" s="467"/>
      <c r="AG230" s="467"/>
      <c r="AH230" s="467"/>
      <c r="AI230" s="467"/>
      <c r="AJ230" s="467"/>
      <c r="AK230" s="467"/>
      <c r="AL230" s="467"/>
      <c r="AM230" s="467"/>
      <c r="AN230" s="467"/>
      <c r="AO230" s="467"/>
      <c r="AP230" s="467"/>
      <c r="AQ230" s="467"/>
      <c r="AR230" s="467"/>
      <c r="AS230" s="467"/>
      <c r="AT230" s="467"/>
      <c r="AU230" s="467"/>
      <c r="AV230" s="467"/>
    </row>
    <row r="231" spans="1:48" ht="22.5" customHeight="1">
      <c r="A231" s="9"/>
      <c r="B231" s="45">
        <v>11</v>
      </c>
      <c r="C231" s="289" t="s">
        <v>89</v>
      </c>
      <c r="D231" s="471"/>
      <c r="E231" s="373">
        <v>1</v>
      </c>
      <c r="F231" s="375"/>
      <c r="G231" s="374"/>
      <c r="H231" s="375"/>
      <c r="I231" s="373"/>
      <c r="J231" s="375"/>
      <c r="K231" s="373">
        <v>2</v>
      </c>
      <c r="L231" s="375"/>
      <c r="M231" s="373"/>
      <c r="N231" s="375"/>
      <c r="O231" s="373">
        <v>2</v>
      </c>
      <c r="P231" s="375"/>
      <c r="Q231" s="373"/>
      <c r="R231" s="375"/>
      <c r="S231" s="373"/>
      <c r="T231" s="375"/>
      <c r="U231" s="373"/>
      <c r="V231" s="375"/>
      <c r="W231" s="373"/>
      <c r="X231" s="469"/>
      <c r="AC231" s="467"/>
      <c r="AD231" s="467"/>
      <c r="AE231" s="467"/>
      <c r="AF231" s="467"/>
      <c r="AG231" s="467"/>
      <c r="AH231" s="467"/>
      <c r="AI231" s="467"/>
      <c r="AJ231" s="467"/>
      <c r="AK231" s="467"/>
      <c r="AL231" s="467"/>
      <c r="AM231" s="467"/>
      <c r="AN231" s="467"/>
      <c r="AO231" s="467"/>
      <c r="AP231" s="467"/>
      <c r="AQ231" s="467"/>
      <c r="AR231" s="467"/>
      <c r="AS231" s="467"/>
      <c r="AT231" s="467"/>
      <c r="AU231" s="467"/>
      <c r="AV231" s="467"/>
    </row>
    <row r="232" spans="1:48" ht="22.5" customHeight="1">
      <c r="A232" s="9"/>
      <c r="B232" s="45">
        <v>12</v>
      </c>
      <c r="C232" s="289" t="s">
        <v>89</v>
      </c>
      <c r="D232" s="471"/>
      <c r="E232" s="373"/>
      <c r="F232" s="375"/>
      <c r="G232" s="374"/>
      <c r="H232" s="375"/>
      <c r="I232" s="373"/>
      <c r="J232" s="375"/>
      <c r="K232" s="373">
        <v>1</v>
      </c>
      <c r="L232" s="375"/>
      <c r="M232" s="373">
        <v>2</v>
      </c>
      <c r="N232" s="375"/>
      <c r="O232" s="373">
        <v>3</v>
      </c>
      <c r="P232" s="375"/>
      <c r="Q232" s="373"/>
      <c r="R232" s="375"/>
      <c r="S232" s="373"/>
      <c r="T232" s="375"/>
      <c r="U232" s="373"/>
      <c r="V232" s="375"/>
      <c r="W232" s="373"/>
      <c r="X232" s="469"/>
      <c r="AC232" s="467"/>
      <c r="AD232" s="467"/>
      <c r="AE232" s="467"/>
      <c r="AF232" s="467"/>
      <c r="AG232" s="467"/>
      <c r="AH232" s="467"/>
      <c r="AI232" s="467"/>
      <c r="AJ232" s="467"/>
      <c r="AK232" s="467"/>
      <c r="AL232" s="467"/>
      <c r="AM232" s="467"/>
      <c r="AN232" s="467"/>
      <c r="AO232" s="467"/>
      <c r="AP232" s="467"/>
      <c r="AQ232" s="467"/>
      <c r="AR232" s="467"/>
      <c r="AS232" s="467"/>
      <c r="AT232" s="467"/>
      <c r="AU232" s="467"/>
      <c r="AV232" s="467"/>
    </row>
    <row r="233" spans="1:48" ht="22.5" customHeight="1">
      <c r="A233" s="251"/>
      <c r="B233" s="45">
        <v>1</v>
      </c>
      <c r="C233" s="289" t="s">
        <v>89</v>
      </c>
      <c r="D233" s="471"/>
      <c r="E233" s="373"/>
      <c r="F233" s="375"/>
      <c r="G233" s="374"/>
      <c r="H233" s="375"/>
      <c r="I233" s="373">
        <v>1</v>
      </c>
      <c r="J233" s="375"/>
      <c r="K233" s="373">
        <v>1</v>
      </c>
      <c r="L233" s="375"/>
      <c r="M233" s="373">
        <v>3</v>
      </c>
      <c r="N233" s="375"/>
      <c r="O233" s="373">
        <v>3</v>
      </c>
      <c r="P233" s="375"/>
      <c r="Q233" s="373"/>
      <c r="R233" s="375"/>
      <c r="S233" s="373"/>
      <c r="T233" s="375"/>
      <c r="U233" s="373"/>
      <c r="V233" s="375"/>
      <c r="W233" s="373"/>
      <c r="X233" s="469"/>
      <c r="Y233" s="232" t="str">
        <f>IF($S$12="決算【見込】","見込","")</f>
        <v/>
      </c>
      <c r="AC233" s="467"/>
      <c r="AD233" s="467"/>
      <c r="AE233" s="467"/>
      <c r="AF233" s="467"/>
      <c r="AG233" s="467"/>
      <c r="AH233" s="467"/>
      <c r="AI233" s="467"/>
      <c r="AJ233" s="467"/>
      <c r="AK233" s="467"/>
      <c r="AL233" s="467"/>
      <c r="AM233" s="467"/>
      <c r="AN233" s="467"/>
      <c r="AO233" s="467"/>
      <c r="AP233" s="467"/>
      <c r="AQ233" s="467"/>
      <c r="AR233" s="467"/>
      <c r="AS233" s="467"/>
      <c r="AT233" s="467"/>
      <c r="AU233" s="467"/>
      <c r="AV233" s="467"/>
    </row>
    <row r="234" spans="1:48" ht="22.5" customHeight="1">
      <c r="A234" s="251"/>
      <c r="B234" s="45">
        <v>2</v>
      </c>
      <c r="C234" s="289" t="s">
        <v>89</v>
      </c>
      <c r="D234" s="471"/>
      <c r="E234" s="373"/>
      <c r="F234" s="375"/>
      <c r="G234" s="374"/>
      <c r="H234" s="375"/>
      <c r="I234" s="373">
        <v>1</v>
      </c>
      <c r="J234" s="375"/>
      <c r="K234" s="373">
        <v>4</v>
      </c>
      <c r="L234" s="375"/>
      <c r="M234" s="373"/>
      <c r="N234" s="375"/>
      <c r="O234" s="373">
        <v>1</v>
      </c>
      <c r="P234" s="375"/>
      <c r="Q234" s="373"/>
      <c r="R234" s="375"/>
      <c r="S234" s="373"/>
      <c r="T234" s="375"/>
      <c r="U234" s="373"/>
      <c r="V234" s="375"/>
      <c r="W234" s="373"/>
      <c r="X234" s="469"/>
      <c r="Y234" s="232"/>
      <c r="AC234" s="467"/>
      <c r="AD234" s="467"/>
      <c r="AE234" s="467"/>
      <c r="AF234" s="467"/>
      <c r="AG234" s="467"/>
      <c r="AH234" s="467"/>
      <c r="AI234" s="467"/>
      <c r="AJ234" s="467"/>
      <c r="AK234" s="467"/>
      <c r="AL234" s="467"/>
      <c r="AM234" s="467"/>
      <c r="AN234" s="467"/>
      <c r="AO234" s="467"/>
      <c r="AP234" s="467"/>
      <c r="AQ234" s="467"/>
      <c r="AR234" s="467"/>
      <c r="AS234" s="467"/>
      <c r="AT234" s="467"/>
      <c r="AU234" s="467"/>
      <c r="AV234" s="467"/>
    </row>
    <row r="235" spans="1:48" ht="22.5" customHeight="1" thickBot="1">
      <c r="A235" s="251"/>
      <c r="B235" s="58">
        <v>3</v>
      </c>
      <c r="C235" s="290" t="s">
        <v>89</v>
      </c>
      <c r="D235" s="472"/>
      <c r="E235" s="473">
        <v>1</v>
      </c>
      <c r="F235" s="474"/>
      <c r="G235" s="473"/>
      <c r="H235" s="474"/>
      <c r="I235" s="473">
        <v>2</v>
      </c>
      <c r="J235" s="474"/>
      <c r="K235" s="473">
        <v>5</v>
      </c>
      <c r="L235" s="474"/>
      <c r="M235" s="473">
        <v>1</v>
      </c>
      <c r="N235" s="474"/>
      <c r="O235" s="473">
        <v>1</v>
      </c>
      <c r="P235" s="474"/>
      <c r="Q235" s="473"/>
      <c r="R235" s="474"/>
      <c r="S235" s="473"/>
      <c r="T235" s="474"/>
      <c r="U235" s="473"/>
      <c r="V235" s="474"/>
      <c r="W235" s="473"/>
      <c r="X235" s="474"/>
      <c r="Y235" s="232"/>
      <c r="AC235" s="467"/>
      <c r="AD235" s="467"/>
      <c r="AE235" s="467"/>
      <c r="AF235" s="467"/>
      <c r="AG235" s="467"/>
      <c r="AH235" s="467"/>
      <c r="AI235" s="467"/>
      <c r="AJ235" s="467"/>
      <c r="AK235" s="467"/>
      <c r="AL235" s="467"/>
      <c r="AM235" s="467"/>
      <c r="AN235" s="467"/>
      <c r="AO235" s="467"/>
      <c r="AP235" s="467"/>
      <c r="AQ235" s="467"/>
      <c r="AR235" s="467"/>
      <c r="AS235" s="467"/>
      <c r="AT235" s="467"/>
      <c r="AU235" s="467"/>
      <c r="AV235" s="467"/>
    </row>
    <row r="236" spans="1:48" ht="22.5" customHeight="1" thickTop="1">
      <c r="A236" s="251"/>
      <c r="B236" s="93" t="s">
        <v>8</v>
      </c>
      <c r="C236" s="479" t="s">
        <v>90</v>
      </c>
      <c r="D236" s="480"/>
      <c r="E236" s="477">
        <f>SUM(E224:F235)</f>
        <v>6</v>
      </c>
      <c r="F236" s="476"/>
      <c r="G236" s="475">
        <f>SUM(G224:H235)</f>
        <v>1</v>
      </c>
      <c r="H236" s="476"/>
      <c r="I236" s="475">
        <f>SUM(I224:J235)</f>
        <v>4</v>
      </c>
      <c r="J236" s="476"/>
      <c r="K236" s="475">
        <f>SUM(K224:L235)</f>
        <v>32</v>
      </c>
      <c r="L236" s="476"/>
      <c r="M236" s="475">
        <f>SUM(M224:N235)</f>
        <v>19</v>
      </c>
      <c r="N236" s="476"/>
      <c r="O236" s="475">
        <f>SUM(O224:P235)</f>
        <v>25</v>
      </c>
      <c r="P236" s="476"/>
      <c r="Q236" s="475">
        <f>SUM(Q224:R235)</f>
        <v>0</v>
      </c>
      <c r="R236" s="476"/>
      <c r="S236" s="475">
        <f>SUM(S224:T235)</f>
        <v>0</v>
      </c>
      <c r="T236" s="476"/>
      <c r="U236" s="475">
        <f>SUM(U224:V235)</f>
        <v>0</v>
      </c>
      <c r="V236" s="476"/>
      <c r="W236" s="477">
        <f>SUM(W224:X235)</f>
        <v>0</v>
      </c>
      <c r="X236" s="478"/>
    </row>
    <row r="237" spans="1:48" ht="22.5" customHeight="1" thickBot="1">
      <c r="A237" s="18"/>
      <c r="B237" s="94"/>
      <c r="C237" s="485" t="s">
        <v>52</v>
      </c>
      <c r="D237" s="486"/>
      <c r="E237" s="482">
        <f>E223*E236</f>
        <v>660</v>
      </c>
      <c r="F237" s="483"/>
      <c r="G237" s="482">
        <f>G223*G236</f>
        <v>140</v>
      </c>
      <c r="H237" s="483"/>
      <c r="I237" s="482">
        <f>I223*I236</f>
        <v>720</v>
      </c>
      <c r="J237" s="483"/>
      <c r="K237" s="482">
        <f>K223*K236</f>
        <v>8640</v>
      </c>
      <c r="L237" s="483"/>
      <c r="M237" s="482">
        <f>M223*M236</f>
        <v>6080</v>
      </c>
      <c r="N237" s="483"/>
      <c r="O237" s="482">
        <f>O223*O236</f>
        <v>12750</v>
      </c>
      <c r="P237" s="483"/>
      <c r="Q237" s="482">
        <f>Q223*Q236</f>
        <v>0</v>
      </c>
      <c r="R237" s="483"/>
      <c r="S237" s="482">
        <f>S223*S236</f>
        <v>0</v>
      </c>
      <c r="T237" s="483"/>
      <c r="U237" s="482">
        <f>U223*U236</f>
        <v>0</v>
      </c>
      <c r="V237" s="483"/>
      <c r="W237" s="482">
        <f>W223*W236</f>
        <v>0</v>
      </c>
      <c r="X237" s="484"/>
    </row>
    <row r="238" spans="1:48" ht="22.5" customHeight="1" thickBot="1">
      <c r="A238" s="9"/>
      <c r="B238" s="168" t="s">
        <v>72</v>
      </c>
      <c r="C238" s="169"/>
      <c r="D238" s="481"/>
      <c r="E238" s="266">
        <f>SUM(E237:X237)</f>
        <v>28990</v>
      </c>
      <c r="F238" s="170"/>
      <c r="G238" s="170"/>
      <c r="H238" s="170"/>
      <c r="I238" s="170"/>
      <c r="J238" s="170"/>
      <c r="K238" s="170"/>
      <c r="L238" s="170"/>
      <c r="M238" s="170"/>
      <c r="N238" s="170"/>
      <c r="O238" s="170"/>
      <c r="P238" s="170"/>
      <c r="Q238" s="170"/>
      <c r="R238" s="170"/>
      <c r="S238" s="170"/>
      <c r="T238" s="170"/>
      <c r="U238" s="170"/>
      <c r="V238" s="170"/>
      <c r="W238" s="170"/>
      <c r="X238" s="122"/>
    </row>
    <row r="239" spans="1:48" ht="22.5" customHeight="1" thickBot="1">
      <c r="A239" s="9"/>
      <c r="B239" s="82"/>
      <c r="C239" s="82"/>
      <c r="D239" s="82"/>
      <c r="E239" s="57"/>
      <c r="F239" s="57"/>
      <c r="G239" s="57"/>
      <c r="H239" s="57"/>
      <c r="I239" s="57"/>
      <c r="J239" s="57"/>
      <c r="K239" s="57"/>
      <c r="L239" s="57"/>
      <c r="M239" s="57"/>
      <c r="N239" s="57"/>
      <c r="O239" s="57"/>
      <c r="P239" s="57"/>
      <c r="Q239" s="57"/>
      <c r="R239" s="57"/>
      <c r="S239" s="57"/>
      <c r="T239" s="57"/>
      <c r="U239" s="57"/>
      <c r="V239" s="57"/>
      <c r="W239" s="57"/>
      <c r="X239" s="57"/>
    </row>
    <row r="240" spans="1:48" ht="24" customHeight="1" thickBot="1">
      <c r="A240" s="3"/>
      <c r="B240" s="200" t="s">
        <v>8</v>
      </c>
      <c r="C240" s="201"/>
      <c r="D240" s="202"/>
      <c r="E240" s="295" t="s">
        <v>91</v>
      </c>
      <c r="F240" s="245"/>
      <c r="G240" s="245"/>
      <c r="H240" s="245"/>
      <c r="I240" s="245"/>
      <c r="J240" s="245"/>
      <c r="K240" s="295" t="s">
        <v>92</v>
      </c>
      <c r="L240" s="245"/>
      <c r="M240" s="245"/>
      <c r="N240" s="245"/>
      <c r="O240" s="245"/>
      <c r="P240" s="246"/>
      <c r="Q240" s="245" t="s">
        <v>93</v>
      </c>
      <c r="R240" s="245"/>
      <c r="S240" s="245"/>
      <c r="T240" s="245"/>
      <c r="U240" s="245"/>
      <c r="V240" s="245"/>
      <c r="W240" s="245"/>
      <c r="X240" s="246"/>
    </row>
    <row r="241" spans="2:25" ht="24" customHeight="1">
      <c r="B241" s="293"/>
      <c r="C241" s="226"/>
      <c r="D241" s="294"/>
      <c r="E241" s="296">
        <v>110</v>
      </c>
      <c r="F241" s="297"/>
      <c r="G241" s="298">
        <v>140</v>
      </c>
      <c r="H241" s="297"/>
      <c r="I241" s="298"/>
      <c r="J241" s="299"/>
      <c r="K241" s="296">
        <v>110</v>
      </c>
      <c r="L241" s="297"/>
      <c r="M241" s="298">
        <v>140</v>
      </c>
      <c r="N241" s="297"/>
      <c r="O241" s="298"/>
      <c r="P241" s="300"/>
      <c r="Q241" s="299">
        <v>110</v>
      </c>
      <c r="R241" s="297"/>
      <c r="S241" s="298">
        <v>140</v>
      </c>
      <c r="T241" s="297"/>
      <c r="U241" s="298"/>
      <c r="V241" s="297"/>
      <c r="W241" s="301"/>
      <c r="X241" s="302"/>
    </row>
    <row r="242" spans="2:25" ht="24" customHeight="1">
      <c r="B242" s="45">
        <v>4</v>
      </c>
      <c r="C242" s="289" t="s">
        <v>89</v>
      </c>
      <c r="D242" s="284"/>
      <c r="E242" s="487"/>
      <c r="F242" s="272"/>
      <c r="G242" s="171"/>
      <c r="H242" s="272"/>
      <c r="I242" s="171"/>
      <c r="J242" s="118"/>
      <c r="K242" s="487"/>
      <c r="L242" s="272"/>
      <c r="M242" s="171"/>
      <c r="N242" s="272"/>
      <c r="O242" s="171"/>
      <c r="P242" s="119"/>
      <c r="Q242" s="118">
        <v>4</v>
      </c>
      <c r="R242" s="272"/>
      <c r="S242" s="171"/>
      <c r="T242" s="272"/>
      <c r="U242" s="171"/>
      <c r="V242" s="272"/>
      <c r="W242" s="171"/>
      <c r="X242" s="119"/>
    </row>
    <row r="243" spans="2:25" ht="24" customHeight="1">
      <c r="B243" s="45">
        <v>5</v>
      </c>
      <c r="C243" s="289" t="s">
        <v>89</v>
      </c>
      <c r="D243" s="284"/>
      <c r="E243" s="487"/>
      <c r="F243" s="272"/>
      <c r="G243" s="171"/>
      <c r="H243" s="272"/>
      <c r="I243" s="171"/>
      <c r="J243" s="118"/>
      <c r="K243" s="487"/>
      <c r="L243" s="272"/>
      <c r="M243" s="171"/>
      <c r="N243" s="272"/>
      <c r="O243" s="171"/>
      <c r="P243" s="119"/>
      <c r="Q243" s="118">
        <v>2</v>
      </c>
      <c r="R243" s="272"/>
      <c r="S243" s="171">
        <v>1</v>
      </c>
      <c r="T243" s="272"/>
      <c r="U243" s="171"/>
      <c r="V243" s="272"/>
      <c r="W243" s="171"/>
      <c r="X243" s="119"/>
    </row>
    <row r="244" spans="2:25" ht="24" customHeight="1">
      <c r="B244" s="45">
        <v>6</v>
      </c>
      <c r="C244" s="289" t="s">
        <v>89</v>
      </c>
      <c r="D244" s="284"/>
      <c r="E244" s="487"/>
      <c r="F244" s="272"/>
      <c r="G244" s="171"/>
      <c r="H244" s="272"/>
      <c r="I244" s="171"/>
      <c r="J244" s="118"/>
      <c r="K244" s="487"/>
      <c r="L244" s="272"/>
      <c r="M244" s="171"/>
      <c r="N244" s="272"/>
      <c r="O244" s="171"/>
      <c r="P244" s="119"/>
      <c r="Q244" s="118">
        <v>3</v>
      </c>
      <c r="R244" s="272"/>
      <c r="S244" s="171"/>
      <c r="T244" s="272"/>
      <c r="U244" s="171"/>
      <c r="V244" s="272"/>
      <c r="W244" s="171"/>
      <c r="X244" s="119"/>
    </row>
    <row r="245" spans="2:25" ht="24" customHeight="1">
      <c r="B245" s="45">
        <v>7</v>
      </c>
      <c r="C245" s="289" t="s">
        <v>89</v>
      </c>
      <c r="D245" s="284"/>
      <c r="E245" s="487"/>
      <c r="F245" s="272"/>
      <c r="G245" s="171"/>
      <c r="H245" s="272"/>
      <c r="I245" s="171"/>
      <c r="J245" s="118"/>
      <c r="K245" s="487"/>
      <c r="L245" s="272"/>
      <c r="M245" s="171"/>
      <c r="N245" s="272"/>
      <c r="O245" s="171"/>
      <c r="P245" s="119"/>
      <c r="Q245" s="118">
        <v>3</v>
      </c>
      <c r="R245" s="272"/>
      <c r="S245" s="171">
        <v>1</v>
      </c>
      <c r="T245" s="272"/>
      <c r="U245" s="171"/>
      <c r="V245" s="272"/>
      <c r="W245" s="171"/>
      <c r="X245" s="119"/>
    </row>
    <row r="246" spans="2:25" ht="24" customHeight="1">
      <c r="B246" s="45">
        <v>8</v>
      </c>
      <c r="C246" s="289" t="s">
        <v>89</v>
      </c>
      <c r="D246" s="284"/>
      <c r="E246" s="487"/>
      <c r="F246" s="272"/>
      <c r="G246" s="171"/>
      <c r="H246" s="272"/>
      <c r="I246" s="171"/>
      <c r="J246" s="118"/>
      <c r="K246" s="487"/>
      <c r="L246" s="272"/>
      <c r="M246" s="171"/>
      <c r="N246" s="272"/>
      <c r="O246" s="171"/>
      <c r="P246" s="119"/>
      <c r="Q246" s="118">
        <v>4</v>
      </c>
      <c r="R246" s="272"/>
      <c r="S246" s="171"/>
      <c r="T246" s="272"/>
      <c r="U246" s="171"/>
      <c r="V246" s="272"/>
      <c r="W246" s="171"/>
      <c r="X246" s="119"/>
    </row>
    <row r="247" spans="2:25" ht="24" customHeight="1">
      <c r="B247" s="45">
        <v>9</v>
      </c>
      <c r="C247" s="289" t="s">
        <v>89</v>
      </c>
      <c r="D247" s="284"/>
      <c r="E247" s="487"/>
      <c r="F247" s="272"/>
      <c r="G247" s="171"/>
      <c r="H247" s="272"/>
      <c r="I247" s="171"/>
      <c r="J247" s="118"/>
      <c r="K247" s="487"/>
      <c r="L247" s="272"/>
      <c r="M247" s="171"/>
      <c r="N247" s="272"/>
      <c r="O247" s="171"/>
      <c r="P247" s="119"/>
      <c r="Q247" s="118">
        <v>2</v>
      </c>
      <c r="R247" s="272"/>
      <c r="S247" s="171"/>
      <c r="T247" s="272"/>
      <c r="U247" s="171"/>
      <c r="V247" s="272"/>
      <c r="W247" s="171"/>
      <c r="X247" s="119"/>
    </row>
    <row r="248" spans="2:25" ht="24" customHeight="1">
      <c r="B248" s="45">
        <v>10</v>
      </c>
      <c r="C248" s="289" t="s">
        <v>89</v>
      </c>
      <c r="D248" s="284"/>
      <c r="E248" s="487"/>
      <c r="F248" s="272"/>
      <c r="G248" s="171"/>
      <c r="H248" s="272"/>
      <c r="I248" s="171"/>
      <c r="J248" s="118"/>
      <c r="K248" s="487"/>
      <c r="L248" s="272"/>
      <c r="M248" s="171"/>
      <c r="N248" s="272"/>
      <c r="O248" s="171"/>
      <c r="P248" s="119"/>
      <c r="Q248" s="118">
        <v>3</v>
      </c>
      <c r="R248" s="272"/>
      <c r="S248" s="171"/>
      <c r="T248" s="272"/>
      <c r="U248" s="171"/>
      <c r="V248" s="272"/>
      <c r="W248" s="171"/>
      <c r="X248" s="119"/>
    </row>
    <row r="249" spans="2:25" ht="24" customHeight="1">
      <c r="B249" s="45">
        <v>11</v>
      </c>
      <c r="C249" s="289" t="s">
        <v>89</v>
      </c>
      <c r="D249" s="284"/>
      <c r="E249" s="487"/>
      <c r="F249" s="272"/>
      <c r="G249" s="171"/>
      <c r="H249" s="272"/>
      <c r="I249" s="171"/>
      <c r="J249" s="118"/>
      <c r="K249" s="487"/>
      <c r="L249" s="272"/>
      <c r="M249" s="171"/>
      <c r="N249" s="272"/>
      <c r="O249" s="171"/>
      <c r="P249" s="119"/>
      <c r="Q249" s="118">
        <v>4</v>
      </c>
      <c r="R249" s="272"/>
      <c r="S249" s="171">
        <v>2</v>
      </c>
      <c r="T249" s="272"/>
      <c r="U249" s="171"/>
      <c r="V249" s="272"/>
      <c r="W249" s="171"/>
      <c r="X249" s="119"/>
    </row>
    <row r="250" spans="2:25" ht="24" customHeight="1">
      <c r="B250" s="45">
        <v>12</v>
      </c>
      <c r="C250" s="289" t="s">
        <v>89</v>
      </c>
      <c r="D250" s="284"/>
      <c r="E250" s="487"/>
      <c r="F250" s="272"/>
      <c r="G250" s="171"/>
      <c r="H250" s="272"/>
      <c r="I250" s="171"/>
      <c r="J250" s="118"/>
      <c r="K250" s="487"/>
      <c r="L250" s="272"/>
      <c r="M250" s="171"/>
      <c r="N250" s="272"/>
      <c r="O250" s="171"/>
      <c r="P250" s="119"/>
      <c r="Q250" s="118">
        <v>3</v>
      </c>
      <c r="R250" s="272"/>
      <c r="S250" s="171"/>
      <c r="T250" s="272"/>
      <c r="U250" s="171"/>
      <c r="V250" s="272"/>
      <c r="W250" s="171"/>
      <c r="X250" s="119"/>
    </row>
    <row r="251" spans="2:25" ht="24" customHeight="1">
      <c r="B251" s="45">
        <v>1</v>
      </c>
      <c r="C251" s="289" t="s">
        <v>89</v>
      </c>
      <c r="D251" s="284"/>
      <c r="E251" s="487"/>
      <c r="F251" s="272"/>
      <c r="G251" s="171"/>
      <c r="H251" s="272"/>
      <c r="I251" s="171"/>
      <c r="J251" s="118"/>
      <c r="K251" s="487"/>
      <c r="L251" s="272"/>
      <c r="M251" s="171"/>
      <c r="N251" s="272"/>
      <c r="O251" s="171"/>
      <c r="P251" s="119"/>
      <c r="Q251" s="118">
        <v>5</v>
      </c>
      <c r="R251" s="272"/>
      <c r="S251" s="171">
        <v>1</v>
      </c>
      <c r="T251" s="272"/>
      <c r="U251" s="171"/>
      <c r="V251" s="272"/>
      <c r="W251" s="171"/>
      <c r="X251" s="119"/>
      <c r="Y251" s="232" t="str">
        <f>IF($S$12="決算【見込】","見込","")</f>
        <v/>
      </c>
    </row>
    <row r="252" spans="2:25" ht="24" customHeight="1">
      <c r="B252" s="45">
        <v>2</v>
      </c>
      <c r="C252" s="289" t="s">
        <v>89</v>
      </c>
      <c r="D252" s="284"/>
      <c r="E252" s="487"/>
      <c r="F252" s="272"/>
      <c r="G252" s="171"/>
      <c r="H252" s="272"/>
      <c r="I252" s="171"/>
      <c r="J252" s="118"/>
      <c r="K252" s="487"/>
      <c r="L252" s="272"/>
      <c r="M252" s="171"/>
      <c r="N252" s="272"/>
      <c r="O252" s="171"/>
      <c r="P252" s="119"/>
      <c r="Q252" s="118">
        <v>1</v>
      </c>
      <c r="R252" s="272"/>
      <c r="S252" s="171">
        <v>3</v>
      </c>
      <c r="T252" s="272"/>
      <c r="U252" s="171"/>
      <c r="V252" s="272"/>
      <c r="W252" s="171"/>
      <c r="X252" s="119"/>
      <c r="Y252" s="232"/>
    </row>
    <row r="253" spans="2:25" ht="24" customHeight="1" thickBot="1">
      <c r="B253" s="58">
        <v>3</v>
      </c>
      <c r="C253" s="290" t="s">
        <v>89</v>
      </c>
      <c r="D253" s="291"/>
      <c r="E253" s="489"/>
      <c r="F253" s="292"/>
      <c r="G253" s="171"/>
      <c r="H253" s="272"/>
      <c r="I253" s="171"/>
      <c r="J253" s="118"/>
      <c r="K253" s="487"/>
      <c r="L253" s="272"/>
      <c r="M253" s="171"/>
      <c r="N253" s="272"/>
      <c r="O253" s="171"/>
      <c r="P253" s="119"/>
      <c r="Q253" s="118">
        <v>2</v>
      </c>
      <c r="R253" s="272"/>
      <c r="S253" s="171">
        <v>1</v>
      </c>
      <c r="T253" s="272"/>
      <c r="U253" s="171"/>
      <c r="V253" s="272"/>
      <c r="W253" s="273"/>
      <c r="X253" s="274"/>
      <c r="Y253" s="232"/>
    </row>
    <row r="254" spans="2:25" ht="24" customHeight="1" thickTop="1">
      <c r="B254" s="95" t="s">
        <v>8</v>
      </c>
      <c r="C254" s="547" t="s">
        <v>90</v>
      </c>
      <c r="D254" s="277"/>
      <c r="E254" s="278">
        <f>SUM(E242:F253)</f>
        <v>0</v>
      </c>
      <c r="F254" s="279"/>
      <c r="G254" s="280">
        <f>SUM(G242:H253)</f>
        <v>0</v>
      </c>
      <c r="H254" s="279"/>
      <c r="I254" s="280">
        <f>SUM(I242:J253)</f>
        <v>0</v>
      </c>
      <c r="J254" s="488"/>
      <c r="K254" s="278">
        <f>SUM(K242:L253)</f>
        <v>0</v>
      </c>
      <c r="L254" s="279"/>
      <c r="M254" s="280">
        <f>SUM(M242:N253)</f>
        <v>0</v>
      </c>
      <c r="N254" s="279"/>
      <c r="O254" s="280">
        <f>SUM(O242:P253)</f>
        <v>0</v>
      </c>
      <c r="P254" s="281"/>
      <c r="Q254" s="488">
        <f>SUM(Q242:R253)</f>
        <v>36</v>
      </c>
      <c r="R254" s="279"/>
      <c r="S254" s="280">
        <f>SUM(S242:T253)</f>
        <v>9</v>
      </c>
      <c r="T254" s="279"/>
      <c r="U254" s="280">
        <f>SUM(U242:V253)</f>
        <v>0</v>
      </c>
      <c r="V254" s="279"/>
      <c r="W254" s="280">
        <f>SUM(W242:X253)</f>
        <v>0</v>
      </c>
      <c r="X254" s="281"/>
    </row>
    <row r="255" spans="2:25" ht="24" customHeight="1" thickBot="1">
      <c r="B255" s="96"/>
      <c r="C255" s="544" t="s">
        <v>52</v>
      </c>
      <c r="D255" s="545"/>
      <c r="E255" s="546">
        <f>E241*E254</f>
        <v>0</v>
      </c>
      <c r="F255" s="543"/>
      <c r="G255" s="540">
        <f>G241*G254</f>
        <v>0</v>
      </c>
      <c r="H255" s="542"/>
      <c r="I255" s="540">
        <f>I241*I254</f>
        <v>0</v>
      </c>
      <c r="J255" s="542"/>
      <c r="K255" s="546">
        <f>K241*K254</f>
        <v>0</v>
      </c>
      <c r="L255" s="543"/>
      <c r="M255" s="540">
        <f>M241*M254</f>
        <v>0</v>
      </c>
      <c r="N255" s="542"/>
      <c r="O255" s="540">
        <f>O241*O254</f>
        <v>0</v>
      </c>
      <c r="P255" s="541"/>
      <c r="Q255" s="542">
        <f>Q241*Q254</f>
        <v>3960</v>
      </c>
      <c r="R255" s="543"/>
      <c r="S255" s="540">
        <f>S241*S254</f>
        <v>1260</v>
      </c>
      <c r="T255" s="542"/>
      <c r="U255" s="540">
        <f>U241*U254</f>
        <v>0</v>
      </c>
      <c r="V255" s="543"/>
      <c r="W255" s="542">
        <f>W241*W254</f>
        <v>0</v>
      </c>
      <c r="X255" s="541"/>
    </row>
    <row r="256" spans="2:25" ht="24" customHeight="1" thickBot="1">
      <c r="B256" s="263" t="s">
        <v>72</v>
      </c>
      <c r="C256" s="264"/>
      <c r="D256" s="265"/>
      <c r="E256" s="266">
        <f>SUM(E255:J255)</f>
        <v>0</v>
      </c>
      <c r="F256" s="170"/>
      <c r="G256" s="170"/>
      <c r="H256" s="170"/>
      <c r="I256" s="170"/>
      <c r="J256" s="170"/>
      <c r="K256" s="531">
        <f>SUM(K255:P255)</f>
        <v>0</v>
      </c>
      <c r="L256" s="444"/>
      <c r="M256" s="444"/>
      <c r="N256" s="444"/>
      <c r="O256" s="444"/>
      <c r="P256" s="532"/>
      <c r="Q256" s="267">
        <f>SUM(Q255:X255)</f>
        <v>5220</v>
      </c>
      <c r="R256" s="268"/>
      <c r="S256" s="268"/>
      <c r="T256" s="268"/>
      <c r="U256" s="268"/>
      <c r="V256" s="268"/>
      <c r="W256" s="268"/>
      <c r="X256" s="240"/>
    </row>
    <row r="257" spans="1:25" ht="24" customHeight="1">
      <c r="B257" s="82"/>
      <c r="C257" s="82"/>
      <c r="D257" s="82"/>
      <c r="E257" s="57"/>
      <c r="F257" s="57"/>
      <c r="G257" s="57"/>
      <c r="H257" s="57"/>
      <c r="I257" s="57"/>
      <c r="J257" s="57"/>
      <c r="K257" s="72"/>
      <c r="L257" s="72"/>
      <c r="M257" s="72"/>
      <c r="N257" s="72"/>
      <c r="O257" s="72"/>
      <c r="P257" s="72"/>
      <c r="Q257" s="106"/>
      <c r="R257" s="107"/>
      <c r="S257" s="107"/>
      <c r="T257" s="107"/>
      <c r="U257" s="107"/>
      <c r="V257" s="107"/>
      <c r="W257" s="107"/>
      <c r="X257" s="107"/>
    </row>
    <row r="258" spans="1:25" ht="24" customHeight="1">
      <c r="B258" s="21"/>
      <c r="C258" s="21"/>
      <c r="D258" s="21"/>
      <c r="E258" s="12"/>
      <c r="F258" s="12"/>
      <c r="G258" s="12"/>
      <c r="H258" s="12"/>
      <c r="I258" s="12"/>
      <c r="J258" s="12"/>
      <c r="K258" s="13"/>
      <c r="L258" s="13"/>
      <c r="M258" s="13"/>
      <c r="N258" s="13"/>
      <c r="O258" s="13"/>
      <c r="P258" s="13"/>
      <c r="Q258" s="34"/>
      <c r="R258" s="35"/>
      <c r="S258" s="35"/>
      <c r="T258" s="35"/>
      <c r="U258" s="35"/>
      <c r="V258" s="35"/>
      <c r="W258" s="35"/>
      <c r="X258" s="35"/>
    </row>
    <row r="259" spans="1:25" ht="24" customHeight="1" thickBot="1">
      <c r="A259" s="2" t="s">
        <v>36</v>
      </c>
      <c r="B259" s="21"/>
      <c r="C259" s="21"/>
      <c r="D259" s="21"/>
      <c r="E259" s="21"/>
      <c r="F259" s="21"/>
      <c r="G259" s="21"/>
      <c r="H259" s="21"/>
      <c r="I259" s="21"/>
      <c r="J259" s="21"/>
      <c r="K259" s="21"/>
      <c r="L259" s="21"/>
      <c r="M259" s="21"/>
      <c r="N259" s="21"/>
    </row>
    <row r="260" spans="1:25" ht="24" customHeight="1" thickBot="1">
      <c r="A260" s="3"/>
      <c r="B260" s="200" t="s">
        <v>8</v>
      </c>
      <c r="C260" s="201"/>
      <c r="D260" s="202"/>
      <c r="E260" s="295" t="s">
        <v>94</v>
      </c>
      <c r="F260" s="245"/>
      <c r="G260" s="245"/>
      <c r="H260" s="245"/>
      <c r="I260" s="245"/>
      <c r="J260" s="245"/>
      <c r="K260" s="245"/>
      <c r="L260" s="245"/>
      <c r="M260" s="245"/>
      <c r="N260" s="245"/>
      <c r="O260" s="245"/>
      <c r="P260" s="246"/>
      <c r="Q260" s="245" t="s">
        <v>93</v>
      </c>
      <c r="R260" s="245"/>
      <c r="S260" s="245"/>
      <c r="T260" s="245"/>
      <c r="U260" s="245"/>
      <c r="V260" s="245"/>
      <c r="W260" s="245"/>
      <c r="X260" s="246"/>
    </row>
    <row r="261" spans="1:25" ht="24" customHeight="1">
      <c r="B261" s="293"/>
      <c r="C261" s="226"/>
      <c r="D261" s="294"/>
      <c r="E261" s="296">
        <v>110</v>
      </c>
      <c r="F261" s="297"/>
      <c r="G261" s="298">
        <v>140</v>
      </c>
      <c r="H261" s="297"/>
      <c r="I261" s="298"/>
      <c r="J261" s="297"/>
      <c r="K261" s="299"/>
      <c r="L261" s="297"/>
      <c r="M261" s="298"/>
      <c r="N261" s="297"/>
      <c r="O261" s="298"/>
      <c r="P261" s="300"/>
      <c r="Q261" s="299">
        <v>110</v>
      </c>
      <c r="R261" s="297"/>
      <c r="S261" s="298">
        <v>140</v>
      </c>
      <c r="T261" s="297"/>
      <c r="U261" s="298"/>
      <c r="V261" s="297"/>
      <c r="W261" s="301"/>
      <c r="X261" s="302"/>
    </row>
    <row r="262" spans="1:25" ht="24" customHeight="1">
      <c r="B262" s="45">
        <v>4</v>
      </c>
      <c r="C262" s="289" t="s">
        <v>89</v>
      </c>
      <c r="D262" s="284"/>
      <c r="E262" s="118"/>
      <c r="F262" s="272"/>
      <c r="G262" s="171"/>
      <c r="H262" s="272"/>
      <c r="I262" s="171"/>
      <c r="J262" s="272"/>
      <c r="K262" s="118"/>
      <c r="L262" s="272"/>
      <c r="M262" s="171"/>
      <c r="N262" s="272"/>
      <c r="O262" s="171"/>
      <c r="P262" s="119"/>
      <c r="Q262" s="118"/>
      <c r="R262" s="272"/>
      <c r="S262" s="171"/>
      <c r="T262" s="272"/>
      <c r="U262" s="171"/>
      <c r="V262" s="272"/>
      <c r="W262" s="171"/>
      <c r="X262" s="119"/>
    </row>
    <row r="263" spans="1:25" ht="24" customHeight="1">
      <c r="B263" s="45">
        <v>5</v>
      </c>
      <c r="C263" s="289" t="s">
        <v>89</v>
      </c>
      <c r="D263" s="284"/>
      <c r="E263" s="118"/>
      <c r="F263" s="272"/>
      <c r="G263" s="171"/>
      <c r="H263" s="272"/>
      <c r="I263" s="171"/>
      <c r="J263" s="272"/>
      <c r="K263" s="118"/>
      <c r="L263" s="272"/>
      <c r="M263" s="171"/>
      <c r="N263" s="272"/>
      <c r="O263" s="171"/>
      <c r="P263" s="119"/>
      <c r="Q263" s="118"/>
      <c r="R263" s="272"/>
      <c r="S263" s="171"/>
      <c r="T263" s="272"/>
      <c r="U263" s="171"/>
      <c r="V263" s="272"/>
      <c r="W263" s="171"/>
      <c r="X263" s="119"/>
    </row>
    <row r="264" spans="1:25" ht="24" customHeight="1">
      <c r="B264" s="45">
        <v>6</v>
      </c>
      <c r="C264" s="289" t="s">
        <v>89</v>
      </c>
      <c r="D264" s="284"/>
      <c r="E264" s="118"/>
      <c r="F264" s="272"/>
      <c r="G264" s="171"/>
      <c r="H264" s="272"/>
      <c r="I264" s="171"/>
      <c r="J264" s="272"/>
      <c r="K264" s="118"/>
      <c r="L264" s="272"/>
      <c r="M264" s="171"/>
      <c r="N264" s="272"/>
      <c r="O264" s="171"/>
      <c r="P264" s="119"/>
      <c r="Q264" s="118"/>
      <c r="R264" s="272"/>
      <c r="S264" s="171"/>
      <c r="T264" s="272"/>
      <c r="U264" s="171"/>
      <c r="V264" s="272"/>
      <c r="W264" s="171"/>
      <c r="X264" s="119"/>
    </row>
    <row r="265" spans="1:25" ht="24" customHeight="1">
      <c r="B265" s="45">
        <v>7</v>
      </c>
      <c r="C265" s="289" t="s">
        <v>89</v>
      </c>
      <c r="D265" s="284"/>
      <c r="E265" s="118"/>
      <c r="F265" s="272"/>
      <c r="G265" s="171"/>
      <c r="H265" s="272"/>
      <c r="I265" s="171"/>
      <c r="J265" s="272"/>
      <c r="K265" s="118"/>
      <c r="L265" s="272"/>
      <c r="M265" s="171"/>
      <c r="N265" s="272"/>
      <c r="O265" s="171"/>
      <c r="P265" s="119"/>
      <c r="Q265" s="118"/>
      <c r="R265" s="272"/>
      <c r="S265" s="171"/>
      <c r="T265" s="272"/>
      <c r="U265" s="171"/>
      <c r="V265" s="272"/>
      <c r="W265" s="171"/>
      <c r="X265" s="119"/>
    </row>
    <row r="266" spans="1:25" ht="24" customHeight="1">
      <c r="B266" s="45">
        <v>8</v>
      </c>
      <c r="C266" s="289" t="s">
        <v>89</v>
      </c>
      <c r="D266" s="284"/>
      <c r="E266" s="118"/>
      <c r="F266" s="272"/>
      <c r="G266" s="171"/>
      <c r="H266" s="272"/>
      <c r="I266" s="171"/>
      <c r="J266" s="272"/>
      <c r="K266" s="118"/>
      <c r="L266" s="272"/>
      <c r="M266" s="171"/>
      <c r="N266" s="272"/>
      <c r="O266" s="171"/>
      <c r="P266" s="119"/>
      <c r="Q266" s="118"/>
      <c r="R266" s="272"/>
      <c r="S266" s="171"/>
      <c r="T266" s="272"/>
      <c r="U266" s="171"/>
      <c r="V266" s="272"/>
      <c r="W266" s="171"/>
      <c r="X266" s="119"/>
    </row>
    <row r="267" spans="1:25" ht="24" customHeight="1">
      <c r="B267" s="45">
        <v>9</v>
      </c>
      <c r="C267" s="289" t="s">
        <v>89</v>
      </c>
      <c r="D267" s="284"/>
      <c r="E267" s="118"/>
      <c r="F267" s="272"/>
      <c r="G267" s="171"/>
      <c r="H267" s="272"/>
      <c r="I267" s="171"/>
      <c r="J267" s="272"/>
      <c r="K267" s="118"/>
      <c r="L267" s="272"/>
      <c r="M267" s="171"/>
      <c r="N267" s="272"/>
      <c r="O267" s="171"/>
      <c r="P267" s="119"/>
      <c r="Q267" s="118"/>
      <c r="R267" s="272"/>
      <c r="S267" s="171"/>
      <c r="T267" s="272"/>
      <c r="U267" s="171"/>
      <c r="V267" s="272"/>
      <c r="W267" s="171"/>
      <c r="X267" s="119"/>
    </row>
    <row r="268" spans="1:25" ht="24" customHeight="1">
      <c r="B268" s="45">
        <v>10</v>
      </c>
      <c r="C268" s="289" t="s">
        <v>89</v>
      </c>
      <c r="D268" s="284"/>
      <c r="E268" s="118">
        <v>9</v>
      </c>
      <c r="F268" s="272"/>
      <c r="G268" s="171"/>
      <c r="H268" s="272"/>
      <c r="I268" s="171"/>
      <c r="J268" s="272"/>
      <c r="K268" s="118"/>
      <c r="L268" s="272"/>
      <c r="M268" s="171"/>
      <c r="N268" s="272"/>
      <c r="O268" s="171"/>
      <c r="P268" s="119"/>
      <c r="Q268" s="118"/>
      <c r="R268" s="272"/>
      <c r="S268" s="171"/>
      <c r="T268" s="272"/>
      <c r="U268" s="171"/>
      <c r="V268" s="272"/>
      <c r="W268" s="171"/>
      <c r="X268" s="119"/>
    </row>
    <row r="269" spans="1:25" ht="24" customHeight="1">
      <c r="B269" s="45">
        <v>11</v>
      </c>
      <c r="C269" s="289" t="s">
        <v>89</v>
      </c>
      <c r="D269" s="284"/>
      <c r="E269" s="118">
        <v>4</v>
      </c>
      <c r="F269" s="272"/>
      <c r="G269" s="171">
        <v>4</v>
      </c>
      <c r="H269" s="272"/>
      <c r="I269" s="171"/>
      <c r="J269" s="272"/>
      <c r="K269" s="118"/>
      <c r="L269" s="272"/>
      <c r="M269" s="171"/>
      <c r="N269" s="272"/>
      <c r="O269" s="171"/>
      <c r="P269" s="119"/>
      <c r="Q269" s="118"/>
      <c r="R269" s="272"/>
      <c r="S269" s="171"/>
      <c r="T269" s="272"/>
      <c r="U269" s="171"/>
      <c r="V269" s="272"/>
      <c r="W269" s="171"/>
      <c r="X269" s="119"/>
    </row>
    <row r="270" spans="1:25" ht="24" customHeight="1">
      <c r="B270" s="45">
        <v>12</v>
      </c>
      <c r="C270" s="289" t="s">
        <v>89</v>
      </c>
      <c r="D270" s="284"/>
      <c r="E270" s="118">
        <v>8</v>
      </c>
      <c r="F270" s="272"/>
      <c r="G270" s="171"/>
      <c r="H270" s="272"/>
      <c r="I270" s="171"/>
      <c r="J270" s="272"/>
      <c r="K270" s="118"/>
      <c r="L270" s="272"/>
      <c r="M270" s="171"/>
      <c r="N270" s="272"/>
      <c r="O270" s="171"/>
      <c r="P270" s="119"/>
      <c r="Q270" s="118"/>
      <c r="R270" s="272"/>
      <c r="S270" s="171"/>
      <c r="T270" s="272"/>
      <c r="U270" s="171"/>
      <c r="V270" s="272"/>
      <c r="W270" s="171"/>
      <c r="X270" s="119"/>
    </row>
    <row r="271" spans="1:25" ht="24" customHeight="1">
      <c r="B271" s="45">
        <v>1</v>
      </c>
      <c r="C271" s="289" t="s">
        <v>89</v>
      </c>
      <c r="D271" s="284"/>
      <c r="E271" s="118">
        <v>14</v>
      </c>
      <c r="F271" s="272"/>
      <c r="G271" s="171">
        <v>1</v>
      </c>
      <c r="H271" s="272"/>
      <c r="I271" s="171"/>
      <c r="J271" s="272"/>
      <c r="K271" s="118"/>
      <c r="L271" s="272"/>
      <c r="M271" s="171"/>
      <c r="N271" s="272"/>
      <c r="O271" s="171"/>
      <c r="P271" s="119"/>
      <c r="Q271" s="118"/>
      <c r="R271" s="272"/>
      <c r="S271" s="171"/>
      <c r="T271" s="272"/>
      <c r="U271" s="171"/>
      <c r="V271" s="272"/>
      <c r="W271" s="171"/>
      <c r="X271" s="119"/>
      <c r="Y271" s="232"/>
    </row>
    <row r="272" spans="1:25" ht="24" customHeight="1">
      <c r="B272" s="45">
        <v>2</v>
      </c>
      <c r="C272" s="289" t="s">
        <v>89</v>
      </c>
      <c r="D272" s="284"/>
      <c r="E272" s="118">
        <v>1</v>
      </c>
      <c r="F272" s="272"/>
      <c r="G272" s="171">
        <v>3</v>
      </c>
      <c r="H272" s="272"/>
      <c r="I272" s="171"/>
      <c r="J272" s="272"/>
      <c r="K272" s="118"/>
      <c r="L272" s="272"/>
      <c r="M272" s="171"/>
      <c r="N272" s="272"/>
      <c r="O272" s="171"/>
      <c r="P272" s="119"/>
      <c r="Q272" s="118"/>
      <c r="R272" s="272"/>
      <c r="S272" s="171"/>
      <c r="T272" s="272"/>
      <c r="U272" s="171"/>
      <c r="V272" s="272"/>
      <c r="W272" s="171"/>
      <c r="X272" s="119"/>
      <c r="Y272" s="232"/>
    </row>
    <row r="273" spans="1:25" ht="24" customHeight="1" thickBot="1">
      <c r="B273" s="58">
        <v>3</v>
      </c>
      <c r="C273" s="290" t="s">
        <v>89</v>
      </c>
      <c r="D273" s="291"/>
      <c r="E273" s="118">
        <v>2</v>
      </c>
      <c r="F273" s="272"/>
      <c r="G273" s="171">
        <v>1</v>
      </c>
      <c r="H273" s="272"/>
      <c r="I273" s="273"/>
      <c r="J273" s="292"/>
      <c r="K273" s="118"/>
      <c r="L273" s="272"/>
      <c r="M273" s="171"/>
      <c r="N273" s="272"/>
      <c r="O273" s="171"/>
      <c r="P273" s="119"/>
      <c r="Q273" s="118"/>
      <c r="R273" s="272"/>
      <c r="S273" s="171"/>
      <c r="T273" s="272"/>
      <c r="U273" s="171"/>
      <c r="V273" s="272"/>
      <c r="W273" s="273"/>
      <c r="X273" s="274"/>
      <c r="Y273" s="232"/>
    </row>
    <row r="274" spans="1:25" ht="24" customHeight="1" thickTop="1">
      <c r="B274" s="275" t="s">
        <v>90</v>
      </c>
      <c r="C274" s="276"/>
      <c r="D274" s="277"/>
      <c r="E274" s="278">
        <f>SUM(E262:F273)</f>
        <v>38</v>
      </c>
      <c r="F274" s="279"/>
      <c r="G274" s="280">
        <f t="shared" ref="G274" si="7">SUM(G262:H273)</f>
        <v>9</v>
      </c>
      <c r="H274" s="279"/>
      <c r="I274" s="280">
        <f t="shared" ref="I274" si="8">SUM(I262:J273)</f>
        <v>0</v>
      </c>
      <c r="J274" s="279"/>
      <c r="K274" s="280">
        <f t="shared" ref="K274" si="9">SUM(K262:L273)</f>
        <v>0</v>
      </c>
      <c r="L274" s="279"/>
      <c r="M274" s="280">
        <f t="shared" ref="M274:O274" si="10">SUM(M262:N273)</f>
        <v>0</v>
      </c>
      <c r="N274" s="279"/>
      <c r="O274" s="280">
        <f t="shared" si="10"/>
        <v>0</v>
      </c>
      <c r="P274" s="281"/>
      <c r="Q274" s="278">
        <f>SUM(Q262:R273)</f>
        <v>0</v>
      </c>
      <c r="R274" s="279"/>
      <c r="S274" s="280">
        <f t="shared" ref="S274" si="11">SUM(S262:T273)</f>
        <v>0</v>
      </c>
      <c r="T274" s="279"/>
      <c r="U274" s="280">
        <f t="shared" ref="U274" si="12">SUM(U262:V273)</f>
        <v>0</v>
      </c>
      <c r="V274" s="279"/>
      <c r="W274" s="280">
        <f t="shared" ref="W274" si="13">SUM(W262:X273)</f>
        <v>0</v>
      </c>
      <c r="X274" s="281"/>
    </row>
    <row r="275" spans="1:25" ht="24" customHeight="1" thickBot="1">
      <c r="B275" s="282" t="s">
        <v>52</v>
      </c>
      <c r="C275" s="283"/>
      <c r="D275" s="284"/>
      <c r="E275" s="285">
        <f>E261*E274</f>
        <v>4180</v>
      </c>
      <c r="F275" s="286"/>
      <c r="G275" s="287">
        <f t="shared" ref="G275" si="14">G261*G274</f>
        <v>1260</v>
      </c>
      <c r="H275" s="286"/>
      <c r="I275" s="287">
        <f t="shared" ref="I275" si="15">I261*I274</f>
        <v>0</v>
      </c>
      <c r="J275" s="286"/>
      <c r="K275" s="287">
        <f t="shared" ref="K275" si="16">K261*K274</f>
        <v>0</v>
      </c>
      <c r="L275" s="286"/>
      <c r="M275" s="287">
        <f t="shared" ref="M275" si="17">M261*M274</f>
        <v>0</v>
      </c>
      <c r="N275" s="286"/>
      <c r="O275" s="287">
        <f t="shared" ref="O275" si="18">O261*O274</f>
        <v>0</v>
      </c>
      <c r="P275" s="288"/>
      <c r="Q275" s="285">
        <f>Q261*Q274</f>
        <v>0</v>
      </c>
      <c r="R275" s="286"/>
      <c r="S275" s="287">
        <f t="shared" ref="S275" si="19">S261*S274</f>
        <v>0</v>
      </c>
      <c r="T275" s="286"/>
      <c r="U275" s="287">
        <f t="shared" ref="U275" si="20">U261*U274</f>
        <v>0</v>
      </c>
      <c r="V275" s="286"/>
      <c r="W275" s="287">
        <f t="shared" ref="W275" si="21">W261*W274</f>
        <v>0</v>
      </c>
      <c r="X275" s="288"/>
    </row>
    <row r="276" spans="1:25" ht="24" customHeight="1" thickBot="1">
      <c r="B276" s="263" t="s">
        <v>72</v>
      </c>
      <c r="C276" s="264"/>
      <c r="D276" s="265"/>
      <c r="E276" s="266">
        <f>SUM(E275:P275)</f>
        <v>5440</v>
      </c>
      <c r="F276" s="170"/>
      <c r="G276" s="170"/>
      <c r="H276" s="170"/>
      <c r="I276" s="170"/>
      <c r="J276" s="170"/>
      <c r="K276" s="170"/>
      <c r="L276" s="170"/>
      <c r="M276" s="170"/>
      <c r="N276" s="170"/>
      <c r="O276" s="170"/>
      <c r="P276" s="122"/>
      <c r="Q276" s="267">
        <f>SUM(Q275:X275)</f>
        <v>0</v>
      </c>
      <c r="R276" s="268"/>
      <c r="S276" s="268"/>
      <c r="T276" s="268"/>
      <c r="U276" s="268"/>
      <c r="V276" s="268"/>
      <c r="W276" s="268"/>
      <c r="X276" s="240"/>
    </row>
    <row r="277" spans="1:25" ht="24" customHeight="1">
      <c r="B277" s="21"/>
      <c r="C277" s="21"/>
      <c r="D277" s="21"/>
      <c r="E277" s="12"/>
      <c r="F277" s="12"/>
      <c r="G277" s="12"/>
      <c r="H277" s="12"/>
      <c r="I277" s="12"/>
      <c r="J277" s="12"/>
      <c r="K277" s="13"/>
      <c r="L277" s="13"/>
      <c r="M277" s="13"/>
      <c r="N277" s="13"/>
      <c r="O277" s="13"/>
      <c r="P277" s="13"/>
      <c r="Q277" s="34"/>
      <c r="R277" s="35"/>
      <c r="S277" s="35"/>
      <c r="T277" s="35"/>
      <c r="U277" s="35"/>
      <c r="V277" s="35"/>
      <c r="W277" s="35"/>
      <c r="X277" s="35"/>
    </row>
    <row r="278" spans="1:25" ht="22.5" customHeight="1">
      <c r="A278" s="23" t="s">
        <v>95</v>
      </c>
      <c r="B278" s="3"/>
      <c r="C278" s="3"/>
    </row>
    <row r="279" spans="1:25" ht="22.5" customHeight="1" thickBot="1">
      <c r="A279" s="23" t="s">
        <v>29</v>
      </c>
      <c r="B279" s="3"/>
      <c r="C279" s="3"/>
    </row>
    <row r="280" spans="1:25" ht="22.5" customHeight="1">
      <c r="A280" s="23"/>
      <c r="B280" s="200" t="s">
        <v>96</v>
      </c>
      <c r="C280" s="201"/>
      <c r="D280" s="201"/>
      <c r="E280" s="201"/>
      <c r="F280" s="201"/>
      <c r="G280" s="201"/>
      <c r="H280" s="201"/>
      <c r="I280" s="201"/>
      <c r="J280" s="201"/>
      <c r="K280" s="201"/>
      <c r="L280" s="202"/>
      <c r="M280" s="548" t="s">
        <v>97</v>
      </c>
      <c r="N280" s="506"/>
      <c r="O280" s="506"/>
      <c r="P280" s="506"/>
      <c r="Q280" s="506"/>
      <c r="R280" s="506"/>
      <c r="S280" s="506"/>
      <c r="T280" s="506"/>
      <c r="U280" s="506"/>
      <c r="V280" s="506"/>
      <c r="W280" s="506"/>
      <c r="X280" s="507"/>
    </row>
    <row r="281" spans="1:25" ht="22.5" customHeight="1">
      <c r="A281" s="23"/>
      <c r="B281" s="203"/>
      <c r="C281" s="152"/>
      <c r="D281" s="152"/>
      <c r="E281" s="152"/>
      <c r="F281" s="152"/>
      <c r="G281" s="152"/>
      <c r="H281" s="152"/>
      <c r="I281" s="152"/>
      <c r="J281" s="152"/>
      <c r="K281" s="152"/>
      <c r="L281" s="204"/>
      <c r="M281" s="208"/>
      <c r="N281" s="208"/>
      <c r="O281" s="208"/>
      <c r="P281" s="208"/>
      <c r="Q281" s="208"/>
      <c r="R281" s="208"/>
      <c r="S281" s="208"/>
      <c r="T281" s="208"/>
      <c r="U281" s="208"/>
      <c r="V281" s="208"/>
      <c r="W281" s="208"/>
      <c r="X281" s="209"/>
    </row>
    <row r="282" spans="1:25" ht="21" customHeight="1" thickBot="1">
      <c r="A282" s="3"/>
      <c r="B282" s="205"/>
      <c r="C282" s="206"/>
      <c r="D282" s="206"/>
      <c r="E282" s="206"/>
      <c r="F282" s="206"/>
      <c r="G282" s="206"/>
      <c r="H282" s="206"/>
      <c r="I282" s="206"/>
      <c r="J282" s="152"/>
      <c r="K282" s="152"/>
      <c r="L282" s="204"/>
      <c r="M282" s="208"/>
      <c r="N282" s="208"/>
      <c r="O282" s="208"/>
      <c r="P282" s="208"/>
      <c r="Q282" s="208"/>
      <c r="R282" s="208"/>
      <c r="S282" s="208"/>
      <c r="T282" s="208"/>
      <c r="U282" s="208"/>
      <c r="V282" s="210"/>
      <c r="W282" s="210"/>
      <c r="X282" s="510"/>
    </row>
    <row r="283" spans="1:25" ht="24.95" customHeight="1">
      <c r="A283" s="3"/>
      <c r="B283" s="31" t="s">
        <v>51</v>
      </c>
      <c r="C283" s="126" t="s">
        <v>40</v>
      </c>
      <c r="D283" s="129"/>
      <c r="E283" s="129"/>
      <c r="F283" s="129"/>
      <c r="G283" s="129"/>
      <c r="H283" s="129"/>
      <c r="I283" s="129"/>
      <c r="J283" s="126" t="s">
        <v>52</v>
      </c>
      <c r="K283" s="129"/>
      <c r="L283" s="127"/>
      <c r="M283" s="129" t="s">
        <v>40</v>
      </c>
      <c r="N283" s="129"/>
      <c r="O283" s="129"/>
      <c r="P283" s="129"/>
      <c r="Q283" s="129"/>
      <c r="R283" s="129"/>
      <c r="S283" s="129"/>
      <c r="T283" s="129"/>
      <c r="U283" s="130"/>
      <c r="V283" s="269" t="s">
        <v>74</v>
      </c>
      <c r="W283" s="270"/>
      <c r="X283" s="271"/>
    </row>
    <row r="284" spans="1:25" ht="24.95" customHeight="1">
      <c r="A284" s="9"/>
      <c r="B284" s="45">
        <v>4</v>
      </c>
      <c r="C284" s="252" t="s">
        <v>98</v>
      </c>
      <c r="D284" s="228"/>
      <c r="E284" s="228"/>
      <c r="F284" s="228"/>
      <c r="G284" s="228"/>
      <c r="H284" s="228"/>
      <c r="I284" s="228"/>
      <c r="J284" s="528">
        <v>200000</v>
      </c>
      <c r="K284" s="529"/>
      <c r="L284" s="530"/>
      <c r="M284" s="253"/>
      <c r="N284" s="253"/>
      <c r="O284" s="253"/>
      <c r="P284" s="253"/>
      <c r="Q284" s="253"/>
      <c r="R284" s="253"/>
      <c r="S284" s="253"/>
      <c r="T284" s="253"/>
      <c r="U284" s="254"/>
      <c r="V284" s="144"/>
      <c r="W284" s="167"/>
      <c r="X284" s="145"/>
    </row>
    <row r="285" spans="1:25" ht="24.95" customHeight="1">
      <c r="A285" s="9"/>
      <c r="B285" s="45">
        <v>5</v>
      </c>
      <c r="C285" s="553"/>
      <c r="D285" s="554"/>
      <c r="E285" s="554"/>
      <c r="F285" s="554"/>
      <c r="G285" s="554"/>
      <c r="H285" s="554"/>
      <c r="I285" s="554"/>
      <c r="J285" s="528"/>
      <c r="K285" s="529"/>
      <c r="L285" s="530"/>
      <c r="M285" s="253" t="s">
        <v>99</v>
      </c>
      <c r="N285" s="490"/>
      <c r="O285" s="490"/>
      <c r="P285" s="490"/>
      <c r="Q285" s="490"/>
      <c r="R285" s="490"/>
      <c r="S285" s="490"/>
      <c r="T285" s="490"/>
      <c r="U285" s="491"/>
      <c r="V285" s="144">
        <v>500000</v>
      </c>
      <c r="W285" s="167"/>
      <c r="X285" s="145"/>
    </row>
    <row r="286" spans="1:25" ht="24.95" customHeight="1">
      <c r="A286" s="9"/>
      <c r="B286" s="45">
        <v>6</v>
      </c>
      <c r="C286" s="551" t="s">
        <v>8</v>
      </c>
      <c r="D286" s="552"/>
      <c r="E286" s="552"/>
      <c r="F286" s="552"/>
      <c r="G286" s="552"/>
      <c r="H286" s="552"/>
      <c r="I286" s="552"/>
      <c r="J286" s="149"/>
      <c r="K286" s="150"/>
      <c r="L286" s="151"/>
      <c r="M286" s="253"/>
      <c r="N286" s="253"/>
      <c r="O286" s="253"/>
      <c r="P286" s="253"/>
      <c r="Q286" s="253"/>
      <c r="R286" s="253"/>
      <c r="S286" s="253"/>
      <c r="T286" s="253"/>
      <c r="U286" s="254"/>
      <c r="V286" s="144"/>
      <c r="W286" s="167"/>
      <c r="X286" s="145"/>
    </row>
    <row r="287" spans="1:25" ht="24.95" customHeight="1">
      <c r="A287" s="9"/>
      <c r="B287" s="45">
        <v>7</v>
      </c>
      <c r="C287" s="551" t="s">
        <v>8</v>
      </c>
      <c r="D287" s="552"/>
      <c r="E287" s="552"/>
      <c r="F287" s="552"/>
      <c r="G287" s="552"/>
      <c r="H287" s="552"/>
      <c r="I287" s="552"/>
      <c r="J287" s="528"/>
      <c r="K287" s="529"/>
      <c r="L287" s="530"/>
      <c r="M287" s="253"/>
      <c r="N287" s="253"/>
      <c r="O287" s="253"/>
      <c r="P287" s="253"/>
      <c r="Q287" s="253"/>
      <c r="R287" s="253"/>
      <c r="S287" s="253"/>
      <c r="T287" s="253"/>
      <c r="U287" s="254"/>
      <c r="V287" s="144"/>
      <c r="W287" s="167"/>
      <c r="X287" s="145"/>
    </row>
    <row r="288" spans="1:25" ht="24.95" customHeight="1">
      <c r="A288" s="9"/>
      <c r="B288" s="45">
        <v>8</v>
      </c>
      <c r="C288" s="551" t="s">
        <v>8</v>
      </c>
      <c r="D288" s="552"/>
      <c r="E288" s="552"/>
      <c r="F288" s="552"/>
      <c r="G288" s="552"/>
      <c r="H288" s="552"/>
      <c r="I288" s="552"/>
      <c r="J288" s="149"/>
      <c r="K288" s="150"/>
      <c r="L288" s="151"/>
      <c r="M288" s="253"/>
      <c r="N288" s="253"/>
      <c r="O288" s="253"/>
      <c r="P288" s="253"/>
      <c r="Q288" s="253"/>
      <c r="R288" s="253"/>
      <c r="S288" s="253"/>
      <c r="T288" s="253"/>
      <c r="U288" s="254"/>
      <c r="V288" s="144"/>
      <c r="W288" s="167"/>
      <c r="X288" s="145"/>
    </row>
    <row r="289" spans="1:25" ht="24.95" customHeight="1">
      <c r="A289" s="9"/>
      <c r="B289" s="45">
        <v>9</v>
      </c>
      <c r="C289" s="551" t="s">
        <v>8</v>
      </c>
      <c r="D289" s="552"/>
      <c r="E289" s="552"/>
      <c r="F289" s="552"/>
      <c r="G289" s="552"/>
      <c r="H289" s="552"/>
      <c r="I289" s="552"/>
      <c r="J289" s="149"/>
      <c r="K289" s="150"/>
      <c r="L289" s="151"/>
      <c r="M289" s="253"/>
      <c r="N289" s="253"/>
      <c r="O289" s="253"/>
      <c r="P289" s="253"/>
      <c r="Q289" s="253"/>
      <c r="R289" s="253"/>
      <c r="S289" s="253"/>
      <c r="T289" s="253"/>
      <c r="U289" s="254"/>
      <c r="V289" s="144"/>
      <c r="W289" s="167"/>
      <c r="X289" s="145"/>
    </row>
    <row r="290" spans="1:25" ht="24.95" customHeight="1">
      <c r="A290" s="9"/>
      <c r="B290" s="45">
        <v>10</v>
      </c>
      <c r="C290" s="551" t="s">
        <v>8</v>
      </c>
      <c r="D290" s="552"/>
      <c r="E290" s="552"/>
      <c r="F290" s="552"/>
      <c r="G290" s="552"/>
      <c r="H290" s="552"/>
      <c r="I290" s="552"/>
      <c r="J290" s="149"/>
      <c r="K290" s="150"/>
      <c r="L290" s="151"/>
      <c r="M290" s="253"/>
      <c r="N290" s="253"/>
      <c r="O290" s="253"/>
      <c r="P290" s="253"/>
      <c r="Q290" s="253"/>
      <c r="R290" s="253"/>
      <c r="S290" s="253"/>
      <c r="T290" s="253"/>
      <c r="U290" s="254"/>
      <c r="V290" s="144"/>
      <c r="W290" s="167"/>
      <c r="X290" s="145"/>
    </row>
    <row r="291" spans="1:25" ht="24.95" customHeight="1">
      <c r="A291" s="9"/>
      <c r="B291" s="45">
        <v>11</v>
      </c>
      <c r="C291" s="551" t="s">
        <v>8</v>
      </c>
      <c r="D291" s="552"/>
      <c r="E291" s="552"/>
      <c r="F291" s="552"/>
      <c r="G291" s="552"/>
      <c r="H291" s="552"/>
      <c r="I291" s="552"/>
      <c r="J291" s="149"/>
      <c r="K291" s="150"/>
      <c r="L291" s="151"/>
      <c r="M291" s="253"/>
      <c r="N291" s="253"/>
      <c r="O291" s="253"/>
      <c r="P291" s="253"/>
      <c r="Q291" s="253"/>
      <c r="R291" s="253"/>
      <c r="S291" s="253"/>
      <c r="T291" s="253"/>
      <c r="U291" s="254"/>
      <c r="V291" s="144"/>
      <c r="W291" s="167"/>
      <c r="X291" s="145"/>
    </row>
    <row r="292" spans="1:25" ht="24.95" customHeight="1">
      <c r="A292" s="9"/>
      <c r="B292" s="45">
        <v>12</v>
      </c>
      <c r="C292" s="551"/>
      <c r="D292" s="552"/>
      <c r="E292" s="552"/>
      <c r="F292" s="552"/>
      <c r="G292" s="552"/>
      <c r="H292" s="552"/>
      <c r="I292" s="552"/>
      <c r="J292" s="149"/>
      <c r="K292" s="150"/>
      <c r="L292" s="151"/>
      <c r="M292" s="253"/>
      <c r="N292" s="253"/>
      <c r="O292" s="253"/>
      <c r="P292" s="253"/>
      <c r="Q292" s="253"/>
      <c r="R292" s="253"/>
      <c r="S292" s="253"/>
      <c r="T292" s="253"/>
      <c r="U292" s="254"/>
      <c r="V292" s="144"/>
      <c r="W292" s="167"/>
      <c r="X292" s="145"/>
    </row>
    <row r="293" spans="1:25" ht="24.95" customHeight="1">
      <c r="A293" s="251"/>
      <c r="B293" s="45">
        <v>1</v>
      </c>
      <c r="C293" s="551"/>
      <c r="D293" s="552"/>
      <c r="E293" s="552"/>
      <c r="F293" s="552"/>
      <c r="G293" s="552"/>
      <c r="H293" s="552"/>
      <c r="I293" s="552"/>
      <c r="J293" s="149"/>
      <c r="K293" s="150"/>
      <c r="L293" s="151"/>
      <c r="M293" s="253"/>
      <c r="N293" s="253"/>
      <c r="O293" s="253"/>
      <c r="P293" s="253"/>
      <c r="Q293" s="253"/>
      <c r="R293" s="253"/>
      <c r="S293" s="253"/>
      <c r="T293" s="253"/>
      <c r="U293" s="254"/>
      <c r="V293" s="144"/>
      <c r="W293" s="167"/>
      <c r="X293" s="145"/>
      <c r="Y293" s="232" t="str">
        <f>IF($S$12="決算【見込】","見込","")</f>
        <v/>
      </c>
    </row>
    <row r="294" spans="1:25" ht="24.95" customHeight="1">
      <c r="A294" s="251"/>
      <c r="B294" s="45">
        <v>2</v>
      </c>
      <c r="C294" s="551"/>
      <c r="D294" s="552"/>
      <c r="E294" s="552"/>
      <c r="F294" s="552"/>
      <c r="G294" s="552"/>
      <c r="H294" s="552"/>
      <c r="I294" s="552"/>
      <c r="J294" s="149"/>
      <c r="K294" s="150"/>
      <c r="L294" s="151"/>
      <c r="M294" s="253"/>
      <c r="N294" s="253"/>
      <c r="O294" s="253"/>
      <c r="P294" s="253"/>
      <c r="Q294" s="253"/>
      <c r="R294" s="253"/>
      <c r="S294" s="253"/>
      <c r="T294" s="253"/>
      <c r="U294" s="254"/>
      <c r="V294" s="144"/>
      <c r="W294" s="167"/>
      <c r="X294" s="145"/>
      <c r="Y294" s="232"/>
    </row>
    <row r="295" spans="1:25" ht="24.95" customHeight="1" thickBot="1">
      <c r="A295" s="251"/>
      <c r="B295" s="46">
        <v>3</v>
      </c>
      <c r="C295" s="549"/>
      <c r="D295" s="550"/>
      <c r="E295" s="550"/>
      <c r="F295" s="550"/>
      <c r="G295" s="550"/>
      <c r="H295" s="550"/>
      <c r="I295" s="550"/>
      <c r="J295" s="218"/>
      <c r="K295" s="219"/>
      <c r="L295" s="220"/>
      <c r="M295" s="494"/>
      <c r="N295" s="494"/>
      <c r="O295" s="494"/>
      <c r="P295" s="494"/>
      <c r="Q295" s="494"/>
      <c r="R295" s="494"/>
      <c r="S295" s="494"/>
      <c r="T295" s="494"/>
      <c r="U295" s="495"/>
      <c r="V295" s="237"/>
      <c r="W295" s="492"/>
      <c r="X295" s="238"/>
      <c r="Y295" s="232"/>
    </row>
    <row r="296" spans="1:25" ht="24.95" customHeight="1" thickBot="1">
      <c r="A296" s="9"/>
      <c r="B296" s="168" t="s">
        <v>100</v>
      </c>
      <c r="C296" s="169"/>
      <c r="D296" s="169"/>
      <c r="E296" s="169"/>
      <c r="F296" s="169"/>
      <c r="G296" s="169"/>
      <c r="H296" s="169"/>
      <c r="I296" s="169"/>
      <c r="J296" s="239">
        <f>SUM(J284:L295)</f>
        <v>200000</v>
      </c>
      <c r="K296" s="268"/>
      <c r="L296" s="240"/>
      <c r="M296" s="169" t="s">
        <v>100</v>
      </c>
      <c r="N296" s="169"/>
      <c r="O296" s="169"/>
      <c r="P296" s="169"/>
      <c r="Q296" s="169"/>
      <c r="R296" s="169"/>
      <c r="S296" s="169"/>
      <c r="T296" s="169"/>
      <c r="U296" s="192"/>
      <c r="V296" s="243">
        <f>SUM(V284:X295)</f>
        <v>500000</v>
      </c>
      <c r="W296" s="493"/>
      <c r="X296" s="244"/>
    </row>
    <row r="297" spans="1:25" ht="24.95" customHeight="1" thickBot="1">
      <c r="A297" s="9"/>
      <c r="B297" s="168" t="s">
        <v>35</v>
      </c>
      <c r="C297" s="169"/>
      <c r="D297" s="169"/>
      <c r="E297" s="169"/>
      <c r="F297" s="169"/>
      <c r="G297" s="169"/>
      <c r="H297" s="169"/>
      <c r="I297" s="169"/>
      <c r="J297" s="169"/>
      <c r="K297" s="169"/>
      <c r="L297" s="169"/>
      <c r="M297" s="169"/>
      <c r="N297" s="169"/>
      <c r="O297" s="169"/>
      <c r="P297" s="169"/>
      <c r="Q297" s="169"/>
      <c r="R297" s="169"/>
      <c r="S297" s="169"/>
      <c r="T297" s="169"/>
      <c r="U297" s="169"/>
      <c r="V297" s="121">
        <f>J296+V296</f>
        <v>700000</v>
      </c>
      <c r="W297" s="170"/>
      <c r="X297" s="122"/>
    </row>
    <row r="298" spans="1:25" ht="24.95" customHeight="1">
      <c r="A298" s="9"/>
      <c r="B298" s="82"/>
      <c r="C298" s="82"/>
      <c r="D298" s="82"/>
      <c r="E298" s="82"/>
      <c r="F298" s="82"/>
      <c r="G298" s="82"/>
      <c r="H298" s="82"/>
      <c r="I298" s="82"/>
      <c r="J298" s="82"/>
      <c r="K298" s="82"/>
      <c r="L298" s="82"/>
      <c r="M298" s="57"/>
      <c r="N298" s="57"/>
      <c r="O298" s="57"/>
      <c r="P298" s="57"/>
      <c r="Q298" s="57"/>
      <c r="R298" s="57"/>
      <c r="S298" s="57"/>
      <c r="T298" s="57"/>
      <c r="U298" s="57"/>
      <c r="V298" s="57"/>
      <c r="W298" s="57"/>
      <c r="X298" s="57"/>
    </row>
    <row r="299" spans="1:25" ht="24.95" customHeight="1" thickBot="1">
      <c r="A299" s="3"/>
      <c r="B299" s="3"/>
      <c r="C299" s="3"/>
      <c r="D299" s="3"/>
      <c r="E299" s="3"/>
      <c r="F299" s="3"/>
      <c r="G299" s="3"/>
      <c r="H299" s="3"/>
      <c r="I299" s="3"/>
      <c r="J299" s="3"/>
      <c r="K299" s="3"/>
      <c r="L299" s="3"/>
      <c r="M299" s="3"/>
      <c r="N299" s="3"/>
      <c r="W299" s="97"/>
      <c r="X299" s="97"/>
    </row>
    <row r="300" spans="1:25" ht="24.95" customHeight="1" thickBot="1">
      <c r="A300" s="3"/>
      <c r="B300" s="30" t="s">
        <v>8</v>
      </c>
      <c r="C300" s="262" t="s">
        <v>101</v>
      </c>
      <c r="D300" s="245"/>
      <c r="E300" s="245"/>
      <c r="F300" s="245"/>
      <c r="G300" s="245"/>
      <c r="H300" s="245"/>
      <c r="I300" s="295" t="s">
        <v>102</v>
      </c>
      <c r="J300" s="245"/>
      <c r="K300" s="245"/>
      <c r="L300" s="245"/>
      <c r="M300" s="245"/>
      <c r="N300" s="246"/>
      <c r="O300" s="245" t="s">
        <v>103</v>
      </c>
      <c r="P300" s="245"/>
      <c r="Q300" s="245"/>
      <c r="R300" s="245"/>
      <c r="S300" s="245"/>
      <c r="T300" s="245"/>
      <c r="U300" s="245"/>
      <c r="V300" s="245"/>
      <c r="W300" s="245"/>
      <c r="X300" s="246"/>
    </row>
    <row r="301" spans="1:25" ht="24.95" customHeight="1">
      <c r="B301" s="31" t="s">
        <v>51</v>
      </c>
      <c r="C301" s="126" t="s">
        <v>40</v>
      </c>
      <c r="D301" s="129"/>
      <c r="E301" s="129"/>
      <c r="F301" s="130"/>
      <c r="G301" s="126" t="s">
        <v>52</v>
      </c>
      <c r="H301" s="129"/>
      <c r="I301" s="128" t="s">
        <v>40</v>
      </c>
      <c r="J301" s="129"/>
      <c r="K301" s="129"/>
      <c r="L301" s="130"/>
      <c r="M301" s="126" t="s">
        <v>52</v>
      </c>
      <c r="N301" s="127"/>
      <c r="O301" s="128" t="s">
        <v>40</v>
      </c>
      <c r="P301" s="129"/>
      <c r="Q301" s="129"/>
      <c r="R301" s="129"/>
      <c r="S301" s="129"/>
      <c r="T301" s="129"/>
      <c r="U301" s="129"/>
      <c r="V301" s="130"/>
      <c r="W301" s="126" t="s">
        <v>41</v>
      </c>
      <c r="X301" s="127"/>
    </row>
    <row r="302" spans="1:25" ht="24.95" customHeight="1">
      <c r="B302" s="45">
        <v>4</v>
      </c>
      <c r="C302" s="153"/>
      <c r="D302" s="154"/>
      <c r="E302" s="154"/>
      <c r="F302" s="155"/>
      <c r="G302" s="373"/>
      <c r="H302" s="374"/>
      <c r="I302" s="172" t="s">
        <v>8</v>
      </c>
      <c r="J302" s="154"/>
      <c r="K302" s="154"/>
      <c r="L302" s="155"/>
      <c r="M302" s="373"/>
      <c r="N302" s="469"/>
      <c r="O302" s="134"/>
      <c r="P302" s="135"/>
      <c r="Q302" s="135"/>
      <c r="R302" s="135"/>
      <c r="S302" s="135"/>
      <c r="T302" s="135"/>
      <c r="U302" s="135"/>
      <c r="V302" s="136"/>
      <c r="W302" s="142"/>
      <c r="X302" s="143"/>
    </row>
    <row r="303" spans="1:25" ht="24.95" customHeight="1">
      <c r="B303" s="45">
        <v>5</v>
      </c>
      <c r="C303" s="153"/>
      <c r="D303" s="154"/>
      <c r="E303" s="154"/>
      <c r="F303" s="155"/>
      <c r="G303" s="373"/>
      <c r="H303" s="374"/>
      <c r="I303" s="172" t="s">
        <v>8</v>
      </c>
      <c r="J303" s="154"/>
      <c r="K303" s="154"/>
      <c r="L303" s="155"/>
      <c r="M303" s="373"/>
      <c r="N303" s="469"/>
      <c r="O303" s="134"/>
      <c r="P303" s="135"/>
      <c r="Q303" s="135"/>
      <c r="R303" s="135"/>
      <c r="S303" s="135"/>
      <c r="T303" s="135"/>
      <c r="U303" s="135"/>
      <c r="V303" s="136"/>
      <c r="W303" s="142"/>
      <c r="X303" s="143"/>
    </row>
    <row r="304" spans="1:25" ht="24.95" customHeight="1">
      <c r="B304" s="45">
        <v>6</v>
      </c>
      <c r="C304" s="153"/>
      <c r="D304" s="154"/>
      <c r="E304" s="154"/>
      <c r="F304" s="155"/>
      <c r="G304" s="373"/>
      <c r="H304" s="374"/>
      <c r="I304" s="172" t="s">
        <v>8</v>
      </c>
      <c r="J304" s="154"/>
      <c r="K304" s="154"/>
      <c r="L304" s="155"/>
      <c r="M304" s="373"/>
      <c r="N304" s="469"/>
      <c r="O304" s="137"/>
      <c r="P304" s="138"/>
      <c r="Q304" s="138"/>
      <c r="R304" s="138"/>
      <c r="S304" s="138"/>
      <c r="T304" s="138"/>
      <c r="U304" s="138"/>
      <c r="V304" s="139"/>
      <c r="W304" s="142"/>
      <c r="X304" s="143"/>
    </row>
    <row r="305" spans="1:25" ht="24.95" customHeight="1">
      <c r="B305" s="45">
        <v>7</v>
      </c>
      <c r="C305" s="153"/>
      <c r="D305" s="154"/>
      <c r="E305" s="154"/>
      <c r="F305" s="155"/>
      <c r="G305" s="373"/>
      <c r="H305" s="374"/>
      <c r="I305" s="172" t="s">
        <v>8</v>
      </c>
      <c r="J305" s="154"/>
      <c r="K305" s="154"/>
      <c r="L305" s="155"/>
      <c r="M305" s="373"/>
      <c r="N305" s="469"/>
      <c r="O305" s="134"/>
      <c r="P305" s="135"/>
      <c r="Q305" s="135"/>
      <c r="R305" s="135"/>
      <c r="S305" s="135"/>
      <c r="T305" s="135"/>
      <c r="U305" s="135"/>
      <c r="V305" s="136"/>
      <c r="W305" s="142"/>
      <c r="X305" s="143"/>
    </row>
    <row r="306" spans="1:25" ht="24.95" customHeight="1">
      <c r="B306" s="45">
        <v>8</v>
      </c>
      <c r="C306" s="153"/>
      <c r="D306" s="154"/>
      <c r="E306" s="154"/>
      <c r="F306" s="155"/>
      <c r="G306" s="373"/>
      <c r="H306" s="374"/>
      <c r="I306" s="172" t="s">
        <v>8</v>
      </c>
      <c r="J306" s="154"/>
      <c r="K306" s="154"/>
      <c r="L306" s="155"/>
      <c r="M306" s="373"/>
      <c r="N306" s="469"/>
      <c r="O306" s="134"/>
      <c r="P306" s="135"/>
      <c r="Q306" s="135"/>
      <c r="R306" s="135"/>
      <c r="S306" s="135"/>
      <c r="T306" s="135"/>
      <c r="U306" s="135"/>
      <c r="V306" s="136"/>
      <c r="W306" s="142"/>
      <c r="X306" s="143"/>
    </row>
    <row r="307" spans="1:25" ht="24.95" customHeight="1">
      <c r="B307" s="45">
        <v>9</v>
      </c>
      <c r="C307" s="153"/>
      <c r="D307" s="154"/>
      <c r="E307" s="154"/>
      <c r="F307" s="155"/>
      <c r="G307" s="373"/>
      <c r="H307" s="374"/>
      <c r="I307" s="172" t="s">
        <v>8</v>
      </c>
      <c r="J307" s="154"/>
      <c r="K307" s="154"/>
      <c r="L307" s="155"/>
      <c r="M307" s="373"/>
      <c r="N307" s="469"/>
      <c r="O307" s="134"/>
      <c r="P307" s="135"/>
      <c r="Q307" s="135"/>
      <c r="R307" s="135"/>
      <c r="S307" s="135"/>
      <c r="T307" s="135"/>
      <c r="U307" s="135"/>
      <c r="V307" s="136"/>
      <c r="W307" s="142"/>
      <c r="X307" s="143"/>
    </row>
    <row r="308" spans="1:25" ht="24.95" customHeight="1">
      <c r="B308" s="45">
        <v>10</v>
      </c>
      <c r="C308" s="153"/>
      <c r="D308" s="154"/>
      <c r="E308" s="154"/>
      <c r="F308" s="155"/>
      <c r="G308" s="373"/>
      <c r="H308" s="374"/>
      <c r="I308" s="172" t="s">
        <v>8</v>
      </c>
      <c r="J308" s="154"/>
      <c r="K308" s="154"/>
      <c r="L308" s="155"/>
      <c r="M308" s="373"/>
      <c r="N308" s="469"/>
      <c r="O308" s="134"/>
      <c r="P308" s="135"/>
      <c r="Q308" s="135"/>
      <c r="R308" s="135"/>
      <c r="S308" s="135"/>
      <c r="T308" s="135"/>
      <c r="U308" s="135"/>
      <c r="V308" s="136"/>
      <c r="W308" s="142"/>
      <c r="X308" s="143"/>
    </row>
    <row r="309" spans="1:25" ht="24.95" customHeight="1">
      <c r="B309" s="45">
        <v>11</v>
      </c>
      <c r="C309" s="153"/>
      <c r="D309" s="154"/>
      <c r="E309" s="154"/>
      <c r="F309" s="155"/>
      <c r="G309" s="373"/>
      <c r="H309" s="374"/>
      <c r="I309" s="172" t="s">
        <v>8</v>
      </c>
      <c r="J309" s="154"/>
      <c r="K309" s="154"/>
      <c r="L309" s="155"/>
      <c r="M309" s="373"/>
      <c r="N309" s="469"/>
      <c r="O309" s="137"/>
      <c r="P309" s="138"/>
      <c r="Q309" s="138"/>
      <c r="R309" s="138"/>
      <c r="S309" s="138"/>
      <c r="T309" s="138"/>
      <c r="U309" s="138"/>
      <c r="V309" s="139"/>
      <c r="W309" s="142"/>
      <c r="X309" s="143"/>
    </row>
    <row r="310" spans="1:25" ht="24.95" customHeight="1">
      <c r="B310" s="45">
        <v>12</v>
      </c>
      <c r="C310" s="153"/>
      <c r="D310" s="154"/>
      <c r="E310" s="154"/>
      <c r="F310" s="155"/>
      <c r="G310" s="373"/>
      <c r="H310" s="374"/>
      <c r="I310" s="172"/>
      <c r="J310" s="154"/>
      <c r="K310" s="154"/>
      <c r="L310" s="155"/>
      <c r="M310" s="373"/>
      <c r="N310" s="469"/>
      <c r="O310" s="137"/>
      <c r="P310" s="138"/>
      <c r="Q310" s="138"/>
      <c r="R310" s="138"/>
      <c r="S310" s="138"/>
      <c r="T310" s="138"/>
      <c r="U310" s="138"/>
      <c r="V310" s="139"/>
      <c r="W310" s="142"/>
      <c r="X310" s="143"/>
      <c r="Y310" s="33"/>
    </row>
    <row r="311" spans="1:25" ht="24.95" customHeight="1">
      <c r="B311" s="45">
        <v>1</v>
      </c>
      <c r="C311" s="153"/>
      <c r="D311" s="154"/>
      <c r="E311" s="154"/>
      <c r="F311" s="155"/>
      <c r="G311" s="373"/>
      <c r="H311" s="374"/>
      <c r="I311" s="172"/>
      <c r="J311" s="154"/>
      <c r="K311" s="154"/>
      <c r="L311" s="155"/>
      <c r="M311" s="373"/>
      <c r="N311" s="469"/>
      <c r="O311" s="134"/>
      <c r="P311" s="135"/>
      <c r="Q311" s="135"/>
      <c r="R311" s="135"/>
      <c r="S311" s="135"/>
      <c r="T311" s="135"/>
      <c r="U311" s="135"/>
      <c r="V311" s="136"/>
      <c r="W311" s="142"/>
      <c r="X311" s="143"/>
      <c r="Y311" s="232" t="str">
        <f>IF($S$12="決算【見込】","見込","")</f>
        <v/>
      </c>
    </row>
    <row r="312" spans="1:25" ht="24.95" customHeight="1">
      <c r="B312" s="45">
        <v>2</v>
      </c>
      <c r="C312" s="153"/>
      <c r="D312" s="154"/>
      <c r="E312" s="154"/>
      <c r="F312" s="155"/>
      <c r="G312" s="373"/>
      <c r="H312" s="374"/>
      <c r="I312" s="172"/>
      <c r="J312" s="154"/>
      <c r="K312" s="154"/>
      <c r="L312" s="155"/>
      <c r="M312" s="373"/>
      <c r="N312" s="469"/>
      <c r="O312" s="134"/>
      <c r="P312" s="135"/>
      <c r="Q312" s="135"/>
      <c r="R312" s="135"/>
      <c r="S312" s="135"/>
      <c r="T312" s="135"/>
      <c r="U312" s="135"/>
      <c r="V312" s="136"/>
      <c r="W312" s="142"/>
      <c r="X312" s="143"/>
      <c r="Y312" s="232"/>
    </row>
    <row r="313" spans="1:25" ht="32.25" customHeight="1" thickBot="1">
      <c r="B313" s="46">
        <v>3</v>
      </c>
      <c r="C313" s="496"/>
      <c r="D313" s="497"/>
      <c r="E313" s="497"/>
      <c r="F313" s="498"/>
      <c r="G313" s="499"/>
      <c r="H313" s="500"/>
      <c r="I313" s="501"/>
      <c r="J313" s="497"/>
      <c r="K313" s="497"/>
      <c r="L313" s="498"/>
      <c r="M313" s="499"/>
      <c r="N313" s="502"/>
      <c r="O313" s="131"/>
      <c r="P313" s="132"/>
      <c r="Q313" s="132"/>
      <c r="R313" s="132"/>
      <c r="S313" s="132"/>
      <c r="T313" s="132"/>
      <c r="U313" s="132"/>
      <c r="V313" s="133"/>
      <c r="W313" s="140"/>
      <c r="X313" s="141"/>
      <c r="Y313" s="232"/>
    </row>
    <row r="314" spans="1:25" ht="24.95" customHeight="1" thickBot="1">
      <c r="B314" s="168" t="s">
        <v>35</v>
      </c>
      <c r="C314" s="169"/>
      <c r="D314" s="169"/>
      <c r="E314" s="169"/>
      <c r="F314" s="192"/>
      <c r="G314" s="121">
        <f>SUM(G302:H313)</f>
        <v>0</v>
      </c>
      <c r="H314" s="170"/>
      <c r="I314" s="168" t="s">
        <v>35</v>
      </c>
      <c r="J314" s="503"/>
      <c r="K314" s="503"/>
      <c r="L314" s="504"/>
      <c r="M314" s="121">
        <f>SUM(M302:N313)</f>
        <v>0</v>
      </c>
      <c r="N314" s="122"/>
      <c r="O314" s="123" t="s">
        <v>35</v>
      </c>
      <c r="P314" s="124"/>
      <c r="Q314" s="124"/>
      <c r="R314" s="124"/>
      <c r="S314" s="124"/>
      <c r="T314" s="124"/>
      <c r="U314" s="124"/>
      <c r="V314" s="125"/>
      <c r="W314" s="121">
        <f>SUM(W302:X313)</f>
        <v>0</v>
      </c>
      <c r="X314" s="122"/>
    </row>
    <row r="315" spans="1:25" ht="22.5" customHeight="1">
      <c r="B315" s="98"/>
      <c r="C315" s="98"/>
      <c r="D315" s="98"/>
      <c r="E315" s="98"/>
      <c r="F315" s="98"/>
      <c r="G315" s="98"/>
      <c r="H315" s="98"/>
      <c r="I315" s="98"/>
      <c r="J315" s="98"/>
      <c r="K315" s="98"/>
      <c r="L315" s="98"/>
      <c r="M315" s="98"/>
      <c r="N315" s="98"/>
      <c r="O315" s="98"/>
      <c r="P315" s="98"/>
      <c r="Q315" s="98"/>
      <c r="R315" s="108"/>
      <c r="S315" s="108"/>
      <c r="T315" s="108"/>
      <c r="U315" s="113"/>
      <c r="V315" s="113"/>
      <c r="W315" s="57"/>
      <c r="X315" s="57"/>
    </row>
    <row r="316" spans="1:25" ht="22.5" customHeight="1">
      <c r="B316" s="99"/>
      <c r="C316" s="99"/>
      <c r="D316" s="99"/>
      <c r="E316" s="99"/>
      <c r="F316" s="99"/>
      <c r="G316" s="99"/>
      <c r="H316" s="99"/>
      <c r="I316" s="99"/>
      <c r="J316" s="99"/>
      <c r="K316" s="99"/>
      <c r="L316" s="99"/>
      <c r="M316" s="99"/>
      <c r="N316" s="99"/>
      <c r="O316" s="99"/>
      <c r="P316" s="99"/>
      <c r="Q316" s="99"/>
      <c r="R316" s="82"/>
      <c r="S316" s="82"/>
      <c r="T316" s="82"/>
      <c r="U316" s="57"/>
      <c r="V316" s="57"/>
      <c r="W316" s="57"/>
      <c r="X316" s="57"/>
    </row>
    <row r="317" spans="1:25" ht="22.5" customHeight="1" thickBot="1">
      <c r="A317" s="23" t="s">
        <v>36</v>
      </c>
      <c r="B317" s="13"/>
      <c r="C317" s="13"/>
      <c r="D317" s="13"/>
      <c r="E317" s="13"/>
      <c r="F317" s="13"/>
      <c r="G317" s="21"/>
      <c r="H317" s="13"/>
      <c r="I317" s="13"/>
      <c r="J317" s="13"/>
      <c r="K317" s="13"/>
      <c r="L317" s="21"/>
      <c r="M317" s="21"/>
      <c r="N317" s="13"/>
      <c r="O317" s="13"/>
      <c r="P317" s="13"/>
      <c r="Q317" s="13"/>
      <c r="R317" s="13"/>
      <c r="S317" s="13"/>
      <c r="T317" s="13"/>
      <c r="U317" s="21"/>
      <c r="V317" s="21"/>
      <c r="W317" s="21"/>
      <c r="X317" s="21"/>
    </row>
    <row r="318" spans="1:25" ht="22.5" customHeight="1">
      <c r="A318" s="23"/>
      <c r="B318" s="505" t="s">
        <v>104</v>
      </c>
      <c r="C318" s="506"/>
      <c r="D318" s="506"/>
      <c r="E318" s="506"/>
      <c r="F318" s="506"/>
      <c r="G318" s="506"/>
      <c r="H318" s="506"/>
      <c r="I318" s="506"/>
      <c r="J318" s="506"/>
      <c r="K318" s="506"/>
      <c r="L318" s="507"/>
      <c r="M318" s="200" t="s">
        <v>105</v>
      </c>
      <c r="N318" s="201"/>
      <c r="O318" s="201"/>
      <c r="P318" s="201"/>
      <c r="Q318" s="201"/>
      <c r="R318" s="201"/>
      <c r="S318" s="201"/>
      <c r="T318" s="201"/>
      <c r="U318" s="201"/>
      <c r="V318" s="201"/>
      <c r="W318" s="201"/>
      <c r="X318" s="202"/>
    </row>
    <row r="319" spans="1:25" ht="22.5" customHeight="1">
      <c r="A319" s="23"/>
      <c r="B319" s="508"/>
      <c r="C319" s="567"/>
      <c r="D319" s="567"/>
      <c r="E319" s="567"/>
      <c r="F319" s="567"/>
      <c r="G319" s="567"/>
      <c r="H319" s="567"/>
      <c r="I319" s="567"/>
      <c r="J319" s="567"/>
      <c r="K319" s="567"/>
      <c r="L319" s="209"/>
      <c r="M319" s="203"/>
      <c r="N319" s="566"/>
      <c r="O319" s="566"/>
      <c r="P319" s="566"/>
      <c r="Q319" s="566"/>
      <c r="R319" s="566"/>
      <c r="S319" s="566"/>
      <c r="T319" s="566"/>
      <c r="U319" s="566"/>
      <c r="V319" s="566"/>
      <c r="W319" s="566"/>
      <c r="X319" s="204"/>
    </row>
    <row r="320" spans="1:25" ht="27.75" customHeight="1" thickBot="1">
      <c r="A320" s="3"/>
      <c r="B320" s="509"/>
      <c r="C320" s="210"/>
      <c r="D320" s="210"/>
      <c r="E320" s="210"/>
      <c r="F320" s="210"/>
      <c r="G320" s="210"/>
      <c r="H320" s="210"/>
      <c r="I320" s="210"/>
      <c r="J320" s="210"/>
      <c r="K320" s="210"/>
      <c r="L320" s="510"/>
      <c r="M320" s="205"/>
      <c r="N320" s="206"/>
      <c r="O320" s="206"/>
      <c r="P320" s="206"/>
      <c r="Q320" s="206"/>
      <c r="R320" s="206"/>
      <c r="S320" s="206"/>
      <c r="T320" s="206"/>
      <c r="U320" s="206"/>
      <c r="V320" s="206"/>
      <c r="W320" s="206"/>
      <c r="X320" s="207"/>
    </row>
    <row r="321" spans="1:25" ht="22.5" customHeight="1">
      <c r="A321" s="3"/>
      <c r="B321" s="109" t="s">
        <v>51</v>
      </c>
      <c r="C321" s="126" t="s">
        <v>40</v>
      </c>
      <c r="D321" s="129"/>
      <c r="E321" s="129"/>
      <c r="F321" s="129"/>
      <c r="G321" s="129"/>
      <c r="H321" s="129"/>
      <c r="I321" s="129"/>
      <c r="J321" s="130"/>
      <c r="K321" s="129" t="s">
        <v>74</v>
      </c>
      <c r="L321" s="127"/>
      <c r="M321" s="128" t="s">
        <v>106</v>
      </c>
      <c r="N321" s="129"/>
      <c r="O321" s="129"/>
      <c r="P321" s="129"/>
      <c r="Q321" s="129"/>
      <c r="R321" s="129"/>
      <c r="S321" s="129"/>
      <c r="T321" s="129"/>
      <c r="U321" s="129"/>
      <c r="V321" s="130"/>
      <c r="W321" s="129" t="s">
        <v>74</v>
      </c>
      <c r="X321" s="127"/>
    </row>
    <row r="322" spans="1:25" ht="22.5" customHeight="1">
      <c r="A322" s="9"/>
      <c r="B322" s="45">
        <v>4</v>
      </c>
      <c r="C322" s="560"/>
      <c r="D322" s="561"/>
      <c r="E322" s="561"/>
      <c r="F322" s="561"/>
      <c r="G322" s="561"/>
      <c r="H322" s="561"/>
      <c r="I322" s="561"/>
      <c r="J322" s="562"/>
      <c r="K322" s="249"/>
      <c r="L322" s="250"/>
      <c r="M322" s="188"/>
      <c r="N322" s="120"/>
      <c r="O322" s="120"/>
      <c r="P322" s="120"/>
      <c r="Q322" s="120"/>
      <c r="R322" s="120"/>
      <c r="S322" s="120"/>
      <c r="T322" s="120"/>
      <c r="U322" s="120"/>
      <c r="V322" s="189"/>
      <c r="W322" s="164"/>
      <c r="X322" s="163"/>
    </row>
    <row r="323" spans="1:25" ht="22.9" customHeight="1">
      <c r="A323" s="9"/>
      <c r="B323" s="45">
        <v>5</v>
      </c>
      <c r="C323" s="558" t="s">
        <v>107</v>
      </c>
      <c r="D323" s="559"/>
      <c r="E323" s="559"/>
      <c r="F323" s="559"/>
      <c r="G323" s="559"/>
      <c r="H323" s="559"/>
      <c r="I323" s="559"/>
      <c r="J323" s="559"/>
      <c r="K323" s="528">
        <v>10000</v>
      </c>
      <c r="L323" s="530"/>
      <c r="M323" s="188"/>
      <c r="N323" s="120"/>
      <c r="O323" s="120"/>
      <c r="P323" s="120"/>
      <c r="Q323" s="120"/>
      <c r="R323" s="120"/>
      <c r="S323" s="120"/>
      <c r="T323" s="120"/>
      <c r="U323" s="120"/>
      <c r="V323" s="189"/>
      <c r="W323" s="164"/>
      <c r="X323" s="163"/>
    </row>
    <row r="324" spans="1:25" ht="22.9" customHeight="1">
      <c r="A324" s="9"/>
      <c r="B324" s="45">
        <v>6</v>
      </c>
      <c r="C324" s="551"/>
      <c r="D324" s="552"/>
      <c r="E324" s="552"/>
      <c r="F324" s="552"/>
      <c r="G324" s="552"/>
      <c r="H324" s="552"/>
      <c r="I324" s="552"/>
      <c r="J324" s="557"/>
      <c r="K324" s="555"/>
      <c r="L324" s="556"/>
      <c r="M324" s="188"/>
      <c r="N324" s="120"/>
      <c r="O324" s="120"/>
      <c r="P324" s="120"/>
      <c r="Q324" s="120"/>
      <c r="R324" s="120"/>
      <c r="S324" s="120"/>
      <c r="T324" s="120"/>
      <c r="U324" s="120"/>
      <c r="V324" s="189"/>
      <c r="W324" s="164"/>
      <c r="X324" s="163"/>
    </row>
    <row r="325" spans="1:25" ht="22.5" customHeight="1">
      <c r="A325" s="9"/>
      <c r="B325" s="45">
        <v>7</v>
      </c>
      <c r="C325" s="560"/>
      <c r="D325" s="561"/>
      <c r="E325" s="561"/>
      <c r="F325" s="561"/>
      <c r="G325" s="561"/>
      <c r="H325" s="561"/>
      <c r="I325" s="561"/>
      <c r="J325" s="562"/>
      <c r="K325" s="175"/>
      <c r="L325" s="176"/>
      <c r="M325" s="188"/>
      <c r="N325" s="120"/>
      <c r="O325" s="120"/>
      <c r="P325" s="120"/>
      <c r="Q325" s="120"/>
      <c r="R325" s="120"/>
      <c r="S325" s="120"/>
      <c r="T325" s="120"/>
      <c r="U325" s="120"/>
      <c r="V325" s="189"/>
      <c r="W325" s="164"/>
      <c r="X325" s="163"/>
    </row>
    <row r="326" spans="1:25" ht="22.5" customHeight="1">
      <c r="A326" s="9"/>
      <c r="B326" s="45">
        <v>8</v>
      </c>
      <c r="C326" s="560" t="s">
        <v>8</v>
      </c>
      <c r="D326" s="561"/>
      <c r="E326" s="561"/>
      <c r="F326" s="561"/>
      <c r="G326" s="561"/>
      <c r="H326" s="561"/>
      <c r="I326" s="561"/>
      <c r="J326" s="562"/>
      <c r="K326" s="118"/>
      <c r="L326" s="119"/>
      <c r="M326" s="188"/>
      <c r="N326" s="120"/>
      <c r="O326" s="120"/>
      <c r="P326" s="120"/>
      <c r="Q326" s="120"/>
      <c r="R326" s="120"/>
      <c r="S326" s="120"/>
      <c r="T326" s="120"/>
      <c r="U326" s="120"/>
      <c r="V326" s="189"/>
      <c r="W326" s="164"/>
      <c r="X326" s="163"/>
    </row>
    <row r="327" spans="1:25" ht="22.5" customHeight="1">
      <c r="A327" s="9"/>
      <c r="B327" s="80">
        <v>9</v>
      </c>
      <c r="C327" s="560" t="s">
        <v>8</v>
      </c>
      <c r="D327" s="561"/>
      <c r="E327" s="561"/>
      <c r="F327" s="561"/>
      <c r="G327" s="561"/>
      <c r="H327" s="561"/>
      <c r="I327" s="561"/>
      <c r="J327" s="562"/>
      <c r="K327" s="118"/>
      <c r="L327" s="119"/>
      <c r="M327" s="188"/>
      <c r="N327" s="120"/>
      <c r="O327" s="120"/>
      <c r="P327" s="120"/>
      <c r="Q327" s="120"/>
      <c r="R327" s="120"/>
      <c r="S327" s="120"/>
      <c r="T327" s="120"/>
      <c r="U327" s="120"/>
      <c r="V327" s="189"/>
      <c r="W327" s="164"/>
      <c r="X327" s="163"/>
    </row>
    <row r="328" spans="1:25" ht="22.5" customHeight="1">
      <c r="A328" s="9"/>
      <c r="B328" s="45">
        <v>10</v>
      </c>
      <c r="C328" s="560" t="s">
        <v>8</v>
      </c>
      <c r="D328" s="561"/>
      <c r="E328" s="561"/>
      <c r="F328" s="561"/>
      <c r="G328" s="561"/>
      <c r="H328" s="561"/>
      <c r="I328" s="561"/>
      <c r="J328" s="562"/>
      <c r="K328" s="118"/>
      <c r="L328" s="119"/>
      <c r="M328" s="188"/>
      <c r="N328" s="120"/>
      <c r="O328" s="120"/>
      <c r="P328" s="120"/>
      <c r="Q328" s="120"/>
      <c r="R328" s="120"/>
      <c r="S328" s="120"/>
      <c r="T328" s="120"/>
      <c r="U328" s="120"/>
      <c r="V328" s="189"/>
      <c r="W328" s="164"/>
      <c r="X328" s="163"/>
    </row>
    <row r="329" spans="1:25" ht="22.5" customHeight="1">
      <c r="A329" s="9"/>
      <c r="B329" s="45">
        <v>11</v>
      </c>
      <c r="C329" s="560" t="s">
        <v>8</v>
      </c>
      <c r="D329" s="561"/>
      <c r="E329" s="561"/>
      <c r="F329" s="561"/>
      <c r="G329" s="561"/>
      <c r="H329" s="561"/>
      <c r="I329" s="561"/>
      <c r="J329" s="562"/>
      <c r="K329" s="118"/>
      <c r="L329" s="119"/>
      <c r="M329" s="188"/>
      <c r="N329" s="120"/>
      <c r="O329" s="120"/>
      <c r="P329" s="120"/>
      <c r="Q329" s="120"/>
      <c r="R329" s="120"/>
      <c r="S329" s="120"/>
      <c r="T329" s="120"/>
      <c r="U329" s="120"/>
      <c r="V329" s="189"/>
      <c r="W329" s="164"/>
      <c r="X329" s="163"/>
    </row>
    <row r="330" spans="1:25" ht="22.5" customHeight="1">
      <c r="A330" s="9"/>
      <c r="B330" s="45">
        <v>12</v>
      </c>
      <c r="C330" s="560"/>
      <c r="D330" s="561"/>
      <c r="E330" s="561"/>
      <c r="F330" s="561"/>
      <c r="G330" s="561"/>
      <c r="H330" s="561"/>
      <c r="I330" s="561"/>
      <c r="J330" s="562"/>
      <c r="K330" s="118"/>
      <c r="L330" s="119"/>
      <c r="M330" s="188"/>
      <c r="N330" s="120"/>
      <c r="O330" s="120"/>
      <c r="P330" s="120"/>
      <c r="Q330" s="120"/>
      <c r="R330" s="120"/>
      <c r="S330" s="120"/>
      <c r="T330" s="120"/>
      <c r="U330" s="120"/>
      <c r="V330" s="189"/>
      <c r="W330" s="164"/>
      <c r="X330" s="163"/>
    </row>
    <row r="331" spans="1:25" ht="22.5" customHeight="1">
      <c r="A331" s="251"/>
      <c r="B331" s="45">
        <v>1</v>
      </c>
      <c r="C331" s="560"/>
      <c r="D331" s="561"/>
      <c r="E331" s="561"/>
      <c r="F331" s="561"/>
      <c r="G331" s="561"/>
      <c r="H331" s="561"/>
      <c r="I331" s="561"/>
      <c r="J331" s="562"/>
      <c r="K331" s="118"/>
      <c r="L331" s="119"/>
      <c r="M331" s="188"/>
      <c r="N331" s="120"/>
      <c r="O331" s="120"/>
      <c r="P331" s="120"/>
      <c r="Q331" s="120"/>
      <c r="R331" s="120"/>
      <c r="S331" s="120"/>
      <c r="T331" s="120"/>
      <c r="U331" s="120"/>
      <c r="V331" s="189"/>
      <c r="W331" s="164"/>
      <c r="X331" s="163"/>
      <c r="Y331" s="232" t="str">
        <f>IF($S$11="決算【見込】","見込","")</f>
        <v/>
      </c>
    </row>
    <row r="332" spans="1:25" ht="22.5" customHeight="1">
      <c r="A332" s="251"/>
      <c r="B332" s="45">
        <v>2</v>
      </c>
      <c r="C332" s="560"/>
      <c r="D332" s="561"/>
      <c r="E332" s="561"/>
      <c r="F332" s="561"/>
      <c r="G332" s="561"/>
      <c r="H332" s="561"/>
      <c r="I332" s="561"/>
      <c r="J332" s="562"/>
      <c r="K332" s="118"/>
      <c r="L332" s="119"/>
      <c r="M332" s="188"/>
      <c r="N332" s="120"/>
      <c r="O332" s="120"/>
      <c r="P332" s="120"/>
      <c r="Q332" s="120"/>
      <c r="R332" s="120"/>
      <c r="S332" s="120"/>
      <c r="T332" s="120"/>
      <c r="U332" s="120"/>
      <c r="V332" s="189"/>
      <c r="W332" s="164"/>
      <c r="X332" s="163"/>
      <c r="Y332" s="232"/>
    </row>
    <row r="333" spans="1:25" ht="22.5" customHeight="1" thickBot="1">
      <c r="A333" s="251"/>
      <c r="B333" s="46">
        <v>3</v>
      </c>
      <c r="C333" s="563"/>
      <c r="D333" s="564"/>
      <c r="E333" s="564"/>
      <c r="F333" s="564"/>
      <c r="G333" s="564"/>
      <c r="H333" s="564"/>
      <c r="I333" s="564"/>
      <c r="J333" s="565"/>
      <c r="K333" s="235"/>
      <c r="L333" s="236"/>
      <c r="M333" s="179"/>
      <c r="N333" s="180"/>
      <c r="O333" s="180"/>
      <c r="P333" s="180"/>
      <c r="Q333" s="180"/>
      <c r="R333" s="180"/>
      <c r="S333" s="180"/>
      <c r="T333" s="180"/>
      <c r="U333" s="180"/>
      <c r="V333" s="181"/>
      <c r="W333" s="177"/>
      <c r="X333" s="178"/>
      <c r="Y333" s="232"/>
    </row>
    <row r="334" spans="1:25" ht="22.5" customHeight="1" thickBot="1">
      <c r="A334" s="9"/>
      <c r="B334" s="168" t="s">
        <v>35</v>
      </c>
      <c r="C334" s="169"/>
      <c r="D334" s="169"/>
      <c r="E334" s="169"/>
      <c r="F334" s="169"/>
      <c r="G334" s="169"/>
      <c r="H334" s="169"/>
      <c r="I334" s="169"/>
      <c r="J334" s="169"/>
      <c r="K334" s="198">
        <f>SUM(K322:L333)</f>
        <v>10000</v>
      </c>
      <c r="L334" s="199"/>
      <c r="M334" s="168" t="s">
        <v>108</v>
      </c>
      <c r="N334" s="169"/>
      <c r="O334" s="169"/>
      <c r="P334" s="169"/>
      <c r="Q334" s="169"/>
      <c r="R334" s="169"/>
      <c r="S334" s="169"/>
      <c r="T334" s="169"/>
      <c r="U334" s="169"/>
      <c r="V334" s="169"/>
      <c r="W334" s="196">
        <f>SUM(W322:X333)</f>
        <v>0</v>
      </c>
      <c r="X334" s="197"/>
    </row>
    <row r="335" spans="1:25" ht="22.5" customHeight="1">
      <c r="A335" s="9"/>
      <c r="B335" s="82"/>
      <c r="C335" s="82"/>
      <c r="D335" s="82"/>
      <c r="E335" s="82"/>
      <c r="F335" s="82"/>
      <c r="G335" s="82"/>
      <c r="H335" s="82"/>
      <c r="I335" s="124"/>
      <c r="J335" s="124"/>
      <c r="K335" s="124"/>
      <c r="L335" s="124"/>
      <c r="M335" s="214"/>
      <c r="N335" s="214"/>
      <c r="O335" s="124"/>
      <c r="P335" s="124"/>
      <c r="Q335" s="124"/>
      <c r="R335" s="124"/>
      <c r="S335" s="124"/>
      <c r="T335" s="124"/>
      <c r="U335" s="124"/>
      <c r="V335" s="214"/>
      <c r="W335" s="214"/>
      <c r="X335" s="214"/>
    </row>
    <row r="336" spans="1:25" ht="14.25" customHeight="1">
      <c r="A336" s="9"/>
      <c r="B336" s="82"/>
      <c r="C336" s="82"/>
      <c r="D336" s="82"/>
      <c r="E336" s="82"/>
      <c r="F336" s="82"/>
      <c r="G336" s="82"/>
      <c r="H336" s="82"/>
      <c r="I336" s="82"/>
      <c r="J336" s="82"/>
      <c r="K336" s="82"/>
      <c r="L336" s="82"/>
      <c r="M336" s="57"/>
      <c r="N336" s="57"/>
      <c r="O336" s="82"/>
      <c r="P336" s="82"/>
      <c r="Q336" s="82"/>
      <c r="R336" s="82"/>
      <c r="S336" s="82"/>
      <c r="T336" s="82"/>
      <c r="U336" s="82"/>
      <c r="V336" s="57"/>
      <c r="W336" s="57"/>
      <c r="X336" s="57"/>
    </row>
    <row r="337" spans="1:25" ht="22.5" customHeight="1">
      <c r="A337" s="23" t="s">
        <v>109</v>
      </c>
      <c r="B337" s="3"/>
      <c r="C337" s="3"/>
    </row>
    <row r="338" spans="1:25" ht="22.5" customHeight="1" thickBot="1">
      <c r="A338" s="23" t="s">
        <v>29</v>
      </c>
      <c r="B338" s="3"/>
      <c r="C338" s="3"/>
    </row>
    <row r="339" spans="1:25" ht="22.5" customHeight="1">
      <c r="A339" s="3"/>
      <c r="B339" s="200" t="s">
        <v>110</v>
      </c>
      <c r="C339" s="201"/>
      <c r="D339" s="201"/>
      <c r="E339" s="201"/>
      <c r="F339" s="201"/>
      <c r="G339" s="201"/>
      <c r="H339" s="201"/>
      <c r="I339" s="201"/>
      <c r="J339" s="201"/>
      <c r="K339" s="201"/>
      <c r="L339" s="202"/>
      <c r="M339" s="548" t="s">
        <v>111</v>
      </c>
      <c r="N339" s="506"/>
      <c r="O339" s="506"/>
      <c r="P339" s="506"/>
      <c r="Q339" s="506"/>
      <c r="R339" s="506"/>
      <c r="S339" s="506"/>
      <c r="T339" s="506"/>
      <c r="U339" s="506"/>
      <c r="V339" s="506"/>
      <c r="W339" s="506"/>
      <c r="X339" s="507"/>
    </row>
    <row r="340" spans="1:25" ht="22.5" customHeight="1">
      <c r="A340" s="23"/>
      <c r="B340" s="203"/>
      <c r="C340" s="152"/>
      <c r="D340" s="152"/>
      <c r="E340" s="152"/>
      <c r="F340" s="152"/>
      <c r="G340" s="152"/>
      <c r="H340" s="152"/>
      <c r="I340" s="152"/>
      <c r="J340" s="152"/>
      <c r="K340" s="152"/>
      <c r="L340" s="204"/>
      <c r="M340" s="208"/>
      <c r="N340" s="208"/>
      <c r="O340" s="208"/>
      <c r="P340" s="208"/>
      <c r="Q340" s="208"/>
      <c r="R340" s="208"/>
      <c r="S340" s="208"/>
      <c r="T340" s="208"/>
      <c r="U340" s="208"/>
      <c r="V340" s="208"/>
      <c r="W340" s="208"/>
      <c r="X340" s="209"/>
    </row>
    <row r="341" spans="1:25" ht="24" customHeight="1" thickBot="1">
      <c r="A341" s="3"/>
      <c r="B341" s="205"/>
      <c r="C341" s="206"/>
      <c r="D341" s="206"/>
      <c r="E341" s="206"/>
      <c r="F341" s="206"/>
      <c r="G341" s="206"/>
      <c r="H341" s="206"/>
      <c r="I341" s="206"/>
      <c r="J341" s="152"/>
      <c r="K341" s="152"/>
      <c r="L341" s="204"/>
      <c r="M341" s="208"/>
      <c r="N341" s="208"/>
      <c r="O341" s="208"/>
      <c r="P341" s="208"/>
      <c r="Q341" s="208"/>
      <c r="R341" s="208"/>
      <c r="S341" s="208"/>
      <c r="T341" s="208"/>
      <c r="U341" s="208"/>
      <c r="V341" s="210"/>
      <c r="W341" s="210"/>
      <c r="X341" s="510"/>
    </row>
    <row r="342" spans="1:25" ht="22.5" customHeight="1">
      <c r="A342" s="9"/>
      <c r="B342" s="31" t="s">
        <v>51</v>
      </c>
      <c r="C342" s="126" t="s">
        <v>40</v>
      </c>
      <c r="D342" s="129"/>
      <c r="E342" s="129"/>
      <c r="F342" s="129"/>
      <c r="G342" s="129"/>
      <c r="H342" s="129"/>
      <c r="I342" s="129"/>
      <c r="J342" s="126" t="s">
        <v>52</v>
      </c>
      <c r="K342" s="129"/>
      <c r="L342" s="127"/>
      <c r="M342" s="129" t="s">
        <v>40</v>
      </c>
      <c r="N342" s="129"/>
      <c r="O342" s="129"/>
      <c r="P342" s="129"/>
      <c r="Q342" s="129"/>
      <c r="R342" s="129"/>
      <c r="S342" s="129"/>
      <c r="T342" s="129"/>
      <c r="U342" s="130"/>
      <c r="V342" s="269" t="s">
        <v>74</v>
      </c>
      <c r="W342" s="270"/>
      <c r="X342" s="271"/>
    </row>
    <row r="343" spans="1:25" ht="22.5" customHeight="1">
      <c r="A343" s="9"/>
      <c r="B343" s="45">
        <v>4</v>
      </c>
      <c r="C343" s="252" t="s">
        <v>112</v>
      </c>
      <c r="D343" s="228"/>
      <c r="E343" s="228"/>
      <c r="F343" s="228"/>
      <c r="G343" s="228"/>
      <c r="H343" s="228"/>
      <c r="I343" s="228"/>
      <c r="J343" s="149">
        <v>70000</v>
      </c>
      <c r="K343" s="150"/>
      <c r="L343" s="151"/>
      <c r="M343" s="253"/>
      <c r="N343" s="253"/>
      <c r="O343" s="253"/>
      <c r="P343" s="253"/>
      <c r="Q343" s="253"/>
      <c r="R343" s="253"/>
      <c r="S343" s="253"/>
      <c r="T343" s="253"/>
      <c r="U343" s="254"/>
      <c r="V343" s="144"/>
      <c r="W343" s="167"/>
      <c r="X343" s="145"/>
    </row>
    <row r="344" spans="1:25" ht="22.5" customHeight="1">
      <c r="A344" s="9"/>
      <c r="B344" s="45">
        <v>5</v>
      </c>
      <c r="C344" s="252" t="s">
        <v>112</v>
      </c>
      <c r="D344" s="228"/>
      <c r="E344" s="228"/>
      <c r="F344" s="228"/>
      <c r="G344" s="228"/>
      <c r="H344" s="228"/>
      <c r="I344" s="228"/>
      <c r="J344" s="149">
        <v>30000</v>
      </c>
      <c r="K344" s="150"/>
      <c r="L344" s="151"/>
      <c r="M344" s="253"/>
      <c r="N344" s="490"/>
      <c r="O344" s="490"/>
      <c r="P344" s="490"/>
      <c r="Q344" s="490"/>
      <c r="R344" s="490"/>
      <c r="S344" s="490"/>
      <c r="T344" s="490"/>
      <c r="U344" s="491"/>
      <c r="V344" s="144"/>
      <c r="W344" s="167"/>
      <c r="X344" s="145"/>
    </row>
    <row r="345" spans="1:25" ht="22.5" customHeight="1">
      <c r="A345" s="9"/>
      <c r="B345" s="45">
        <v>6</v>
      </c>
      <c r="C345" s="252" t="s">
        <v>112</v>
      </c>
      <c r="D345" s="228"/>
      <c r="E345" s="228"/>
      <c r="F345" s="228"/>
      <c r="G345" s="228"/>
      <c r="H345" s="228"/>
      <c r="I345" s="228"/>
      <c r="J345" s="149">
        <v>30000</v>
      </c>
      <c r="K345" s="150"/>
      <c r="L345" s="151"/>
      <c r="M345" s="253"/>
      <c r="N345" s="253"/>
      <c r="O345" s="253"/>
      <c r="P345" s="253"/>
      <c r="Q345" s="253"/>
      <c r="R345" s="253"/>
      <c r="S345" s="253"/>
      <c r="T345" s="253"/>
      <c r="U345" s="254"/>
      <c r="V345" s="144"/>
      <c r="W345" s="167"/>
      <c r="X345" s="145"/>
    </row>
    <row r="346" spans="1:25" ht="22.5" customHeight="1">
      <c r="A346" s="9"/>
      <c r="B346" s="45">
        <v>7</v>
      </c>
      <c r="C346" s="252" t="s">
        <v>112</v>
      </c>
      <c r="D346" s="228"/>
      <c r="E346" s="228"/>
      <c r="F346" s="228"/>
      <c r="G346" s="228"/>
      <c r="H346" s="228"/>
      <c r="I346" s="228"/>
      <c r="J346" s="149">
        <v>30000</v>
      </c>
      <c r="K346" s="150"/>
      <c r="L346" s="151"/>
      <c r="M346" s="253"/>
      <c r="N346" s="253"/>
      <c r="O346" s="253"/>
      <c r="P346" s="253"/>
      <c r="Q346" s="253"/>
      <c r="R346" s="253"/>
      <c r="S346" s="253"/>
      <c r="T346" s="253"/>
      <c r="U346" s="254"/>
      <c r="V346" s="144"/>
      <c r="W346" s="167"/>
      <c r="X346" s="145"/>
    </row>
    <row r="347" spans="1:25" ht="22.5" customHeight="1">
      <c r="A347" s="9"/>
      <c r="B347" s="45">
        <v>8</v>
      </c>
      <c r="C347" s="252" t="s">
        <v>112</v>
      </c>
      <c r="D347" s="228"/>
      <c r="E347" s="228"/>
      <c r="F347" s="228"/>
      <c r="G347" s="228"/>
      <c r="H347" s="228"/>
      <c r="I347" s="228"/>
      <c r="J347" s="149">
        <v>30000</v>
      </c>
      <c r="K347" s="150"/>
      <c r="L347" s="151"/>
      <c r="M347" s="253"/>
      <c r="N347" s="253"/>
      <c r="O347" s="253"/>
      <c r="P347" s="253"/>
      <c r="Q347" s="253"/>
      <c r="R347" s="253"/>
      <c r="S347" s="253"/>
      <c r="T347" s="253"/>
      <c r="U347" s="254"/>
      <c r="V347" s="144"/>
      <c r="W347" s="167"/>
      <c r="X347" s="145"/>
    </row>
    <row r="348" spans="1:25" ht="22.5" customHeight="1">
      <c r="A348" s="9"/>
      <c r="B348" s="45">
        <v>9</v>
      </c>
      <c r="C348" s="252" t="s">
        <v>112</v>
      </c>
      <c r="D348" s="228"/>
      <c r="E348" s="228"/>
      <c r="F348" s="228"/>
      <c r="G348" s="228"/>
      <c r="H348" s="228"/>
      <c r="I348" s="228"/>
      <c r="J348" s="149">
        <v>30000</v>
      </c>
      <c r="K348" s="150"/>
      <c r="L348" s="151"/>
      <c r="M348" s="253"/>
      <c r="N348" s="253"/>
      <c r="O348" s="253"/>
      <c r="P348" s="253"/>
      <c r="Q348" s="253"/>
      <c r="R348" s="253"/>
      <c r="S348" s="253"/>
      <c r="T348" s="253"/>
      <c r="U348" s="254"/>
      <c r="V348" s="144"/>
      <c r="W348" s="167"/>
      <c r="X348" s="145"/>
    </row>
    <row r="349" spans="1:25" ht="22.5" customHeight="1">
      <c r="A349" s="9"/>
      <c r="B349" s="45">
        <v>10</v>
      </c>
      <c r="C349" s="252" t="s">
        <v>112</v>
      </c>
      <c r="D349" s="228"/>
      <c r="E349" s="228"/>
      <c r="F349" s="228"/>
      <c r="G349" s="228"/>
      <c r="H349" s="228"/>
      <c r="I349" s="228"/>
      <c r="J349" s="149">
        <v>30000</v>
      </c>
      <c r="K349" s="150"/>
      <c r="L349" s="151"/>
      <c r="M349" s="253"/>
      <c r="N349" s="253"/>
      <c r="O349" s="253"/>
      <c r="P349" s="253"/>
      <c r="Q349" s="253"/>
      <c r="R349" s="253"/>
      <c r="S349" s="253"/>
      <c r="T349" s="253"/>
      <c r="U349" s="254"/>
      <c r="V349" s="144"/>
      <c r="W349" s="167"/>
      <c r="X349" s="145"/>
    </row>
    <row r="350" spans="1:25" ht="22.5" customHeight="1">
      <c r="A350" s="9"/>
      <c r="B350" s="45">
        <v>11</v>
      </c>
      <c r="C350" s="252" t="s">
        <v>112</v>
      </c>
      <c r="D350" s="228"/>
      <c r="E350" s="228"/>
      <c r="F350" s="228"/>
      <c r="G350" s="228"/>
      <c r="H350" s="228"/>
      <c r="I350" s="228"/>
      <c r="J350" s="149">
        <v>30000</v>
      </c>
      <c r="K350" s="150"/>
      <c r="L350" s="151"/>
      <c r="M350" s="253"/>
      <c r="N350" s="253"/>
      <c r="O350" s="253"/>
      <c r="P350" s="253"/>
      <c r="Q350" s="253"/>
      <c r="R350" s="253"/>
      <c r="S350" s="253"/>
      <c r="T350" s="253"/>
      <c r="U350" s="254"/>
      <c r="V350" s="144"/>
      <c r="W350" s="167"/>
      <c r="X350" s="145"/>
    </row>
    <row r="351" spans="1:25" ht="22.5" customHeight="1">
      <c r="A351" s="251"/>
      <c r="B351" s="45">
        <v>12</v>
      </c>
      <c r="C351" s="252" t="s">
        <v>112</v>
      </c>
      <c r="D351" s="228"/>
      <c r="E351" s="228"/>
      <c r="F351" s="228"/>
      <c r="G351" s="228"/>
      <c r="H351" s="228"/>
      <c r="I351" s="228"/>
      <c r="J351" s="149">
        <v>30000</v>
      </c>
      <c r="K351" s="150"/>
      <c r="L351" s="151"/>
      <c r="M351" s="253"/>
      <c r="N351" s="253"/>
      <c r="O351" s="253"/>
      <c r="P351" s="253"/>
      <c r="Q351" s="253"/>
      <c r="R351" s="253"/>
      <c r="S351" s="253"/>
      <c r="T351" s="253"/>
      <c r="U351" s="254"/>
      <c r="V351" s="144"/>
      <c r="W351" s="167"/>
      <c r="X351" s="145"/>
    </row>
    <row r="352" spans="1:25" ht="22.5" customHeight="1">
      <c r="A352" s="251"/>
      <c r="B352" s="45">
        <v>1</v>
      </c>
      <c r="C352" s="252" t="s">
        <v>112</v>
      </c>
      <c r="D352" s="228"/>
      <c r="E352" s="228"/>
      <c r="F352" s="228"/>
      <c r="G352" s="228"/>
      <c r="H352" s="228"/>
      <c r="I352" s="228"/>
      <c r="J352" s="149">
        <v>30000</v>
      </c>
      <c r="K352" s="150"/>
      <c r="L352" s="151"/>
      <c r="M352" s="253"/>
      <c r="N352" s="253"/>
      <c r="O352" s="253"/>
      <c r="P352" s="253"/>
      <c r="Q352" s="253"/>
      <c r="R352" s="253"/>
      <c r="S352" s="253"/>
      <c r="T352" s="253"/>
      <c r="U352" s="254"/>
      <c r="V352" s="144"/>
      <c r="W352" s="167"/>
      <c r="X352" s="145"/>
      <c r="Y352" s="232" t="str">
        <f>IF($S$12="決算【見込】","見込","")</f>
        <v/>
      </c>
    </row>
    <row r="353" spans="1:25" ht="22.5" customHeight="1">
      <c r="A353" s="251"/>
      <c r="B353" s="45">
        <v>2</v>
      </c>
      <c r="C353" s="252" t="s">
        <v>112</v>
      </c>
      <c r="D353" s="228"/>
      <c r="E353" s="228"/>
      <c r="F353" s="228"/>
      <c r="G353" s="228"/>
      <c r="H353" s="228"/>
      <c r="I353" s="228"/>
      <c r="J353" s="149">
        <v>30000</v>
      </c>
      <c r="K353" s="150"/>
      <c r="L353" s="151"/>
      <c r="M353" s="253"/>
      <c r="N353" s="253"/>
      <c r="O353" s="253"/>
      <c r="P353" s="253"/>
      <c r="Q353" s="253"/>
      <c r="R353" s="253"/>
      <c r="S353" s="253"/>
      <c r="T353" s="253"/>
      <c r="U353" s="254"/>
      <c r="V353" s="144"/>
      <c r="W353" s="167"/>
      <c r="X353" s="145"/>
      <c r="Y353" s="232"/>
    </row>
    <row r="354" spans="1:25" ht="22.5" customHeight="1" thickBot="1">
      <c r="A354" s="9"/>
      <c r="B354" s="46">
        <v>3</v>
      </c>
      <c r="C354" s="511" t="s">
        <v>113</v>
      </c>
      <c r="D354" s="512"/>
      <c r="E354" s="512"/>
      <c r="F354" s="512"/>
      <c r="G354" s="512"/>
      <c r="H354" s="512"/>
      <c r="I354" s="512"/>
      <c r="J354" s="218">
        <v>30000</v>
      </c>
      <c r="K354" s="219"/>
      <c r="L354" s="220"/>
      <c r="M354" s="494"/>
      <c r="N354" s="494"/>
      <c r="O354" s="494"/>
      <c r="P354" s="494"/>
      <c r="Q354" s="494"/>
      <c r="R354" s="494"/>
      <c r="S354" s="494"/>
      <c r="T354" s="494"/>
      <c r="U354" s="495"/>
      <c r="V354" s="237"/>
      <c r="W354" s="492"/>
      <c r="X354" s="238"/>
      <c r="Y354" s="232"/>
    </row>
    <row r="355" spans="1:25" ht="22.5" customHeight="1" thickBot="1">
      <c r="A355" s="9"/>
      <c r="B355" s="168" t="s">
        <v>100</v>
      </c>
      <c r="C355" s="169"/>
      <c r="D355" s="169"/>
      <c r="E355" s="169"/>
      <c r="F355" s="169"/>
      <c r="G355" s="169"/>
      <c r="H355" s="169"/>
      <c r="I355" s="169"/>
      <c r="J355" s="239">
        <f>SUM(J343:L354)</f>
        <v>400000</v>
      </c>
      <c r="K355" s="268"/>
      <c r="L355" s="240"/>
      <c r="M355" s="169" t="s">
        <v>100</v>
      </c>
      <c r="N355" s="169"/>
      <c r="O355" s="169"/>
      <c r="P355" s="169"/>
      <c r="Q355" s="169"/>
      <c r="R355" s="169"/>
      <c r="S355" s="169"/>
      <c r="T355" s="169"/>
      <c r="U355" s="192"/>
      <c r="V355" s="243">
        <f>SUM(V343:X354)</f>
        <v>0</v>
      </c>
      <c r="W355" s="493"/>
      <c r="X355" s="244"/>
      <c r="Y355" s="33"/>
    </row>
    <row r="356" spans="1:25" ht="22.5" customHeight="1" thickBot="1">
      <c r="A356" s="9"/>
      <c r="B356" s="168" t="s">
        <v>35</v>
      </c>
      <c r="C356" s="169"/>
      <c r="D356" s="169"/>
      <c r="E356" s="169"/>
      <c r="F356" s="169"/>
      <c r="G356" s="169"/>
      <c r="H356" s="169"/>
      <c r="I356" s="169"/>
      <c r="J356" s="169"/>
      <c r="K356" s="169"/>
      <c r="L356" s="169"/>
      <c r="M356" s="169"/>
      <c r="N356" s="169"/>
      <c r="O356" s="169"/>
      <c r="P356" s="169"/>
      <c r="Q356" s="169"/>
      <c r="R356" s="169"/>
      <c r="S356" s="169"/>
      <c r="T356" s="169"/>
      <c r="U356" s="169"/>
      <c r="V356" s="121">
        <f>J355+V355</f>
        <v>400000</v>
      </c>
      <c r="W356" s="170"/>
      <c r="X356" s="122"/>
    </row>
    <row r="357" spans="1:25" ht="22.5" customHeight="1" thickBot="1">
      <c r="A357" s="9"/>
      <c r="B357" s="82"/>
      <c r="C357" s="82"/>
      <c r="D357" s="82"/>
      <c r="E357" s="82"/>
      <c r="F357" s="82"/>
      <c r="G357" s="82"/>
      <c r="H357" s="82"/>
      <c r="I357" s="82"/>
      <c r="J357" s="82"/>
      <c r="K357" s="82"/>
      <c r="L357" s="82"/>
      <c r="M357" s="57"/>
      <c r="N357" s="57"/>
      <c r="O357" s="57"/>
      <c r="P357" s="57"/>
      <c r="Q357" s="57"/>
      <c r="R357" s="57"/>
      <c r="S357" s="57"/>
      <c r="T357" s="57"/>
      <c r="U357" s="57"/>
      <c r="V357" s="57"/>
      <c r="W357" s="57"/>
      <c r="X357" s="57"/>
    </row>
    <row r="358" spans="1:25" ht="24.95" customHeight="1" thickBot="1">
      <c r="A358" s="3"/>
      <c r="B358" s="30" t="s">
        <v>8</v>
      </c>
      <c r="C358" s="193" t="s">
        <v>114</v>
      </c>
      <c r="D358" s="194"/>
      <c r="E358" s="194"/>
      <c r="F358" s="194"/>
      <c r="G358" s="194"/>
      <c r="H358" s="194"/>
      <c r="I358" s="415" t="s">
        <v>115</v>
      </c>
      <c r="J358" s="194"/>
      <c r="K358" s="194"/>
      <c r="L358" s="194"/>
      <c r="M358" s="194"/>
      <c r="N358" s="195"/>
      <c r="O358" s="194" t="s">
        <v>116</v>
      </c>
      <c r="P358" s="194"/>
      <c r="Q358" s="194"/>
      <c r="R358" s="194"/>
      <c r="S358" s="194"/>
      <c r="T358" s="194"/>
      <c r="U358" s="194"/>
      <c r="V358" s="194"/>
      <c r="W358" s="194"/>
      <c r="X358" s="195"/>
    </row>
    <row r="359" spans="1:25" ht="24.95" customHeight="1">
      <c r="B359" s="31" t="s">
        <v>51</v>
      </c>
      <c r="C359" s="126" t="s">
        <v>40</v>
      </c>
      <c r="D359" s="129"/>
      <c r="E359" s="129"/>
      <c r="F359" s="130"/>
      <c r="G359" s="126" t="s">
        <v>52</v>
      </c>
      <c r="H359" s="129"/>
      <c r="I359" s="128" t="s">
        <v>40</v>
      </c>
      <c r="J359" s="129"/>
      <c r="K359" s="129"/>
      <c r="L359" s="130"/>
      <c r="M359" s="126" t="s">
        <v>52</v>
      </c>
      <c r="N359" s="127"/>
      <c r="O359" s="129" t="s">
        <v>40</v>
      </c>
      <c r="P359" s="129"/>
      <c r="Q359" s="129"/>
      <c r="R359" s="129"/>
      <c r="S359" s="129"/>
      <c r="T359" s="130"/>
      <c r="U359" s="126" t="s">
        <v>41</v>
      </c>
      <c r="V359" s="129"/>
      <c r="W359" s="129"/>
      <c r="X359" s="127"/>
    </row>
    <row r="360" spans="1:25" ht="24.95" customHeight="1">
      <c r="B360" s="45">
        <v>4</v>
      </c>
      <c r="C360" s="153" t="s">
        <v>8</v>
      </c>
      <c r="D360" s="154"/>
      <c r="E360" s="154"/>
      <c r="F360" s="155"/>
      <c r="G360" s="171"/>
      <c r="H360" s="118"/>
      <c r="I360" s="172" t="s">
        <v>8</v>
      </c>
      <c r="J360" s="154"/>
      <c r="K360" s="154"/>
      <c r="L360" s="155"/>
      <c r="M360" s="171"/>
      <c r="N360" s="119"/>
      <c r="O360" s="173"/>
      <c r="P360" s="173"/>
      <c r="Q360" s="173"/>
      <c r="R360" s="173"/>
      <c r="S360" s="173"/>
      <c r="T360" s="174"/>
      <c r="U360" s="156"/>
      <c r="V360" s="142"/>
      <c r="W360" s="142"/>
      <c r="X360" s="143"/>
    </row>
    <row r="361" spans="1:25" ht="24.95" customHeight="1">
      <c r="B361" s="45">
        <v>5</v>
      </c>
      <c r="C361" s="153" t="s">
        <v>8</v>
      </c>
      <c r="D361" s="154"/>
      <c r="E361" s="154"/>
      <c r="F361" s="155"/>
      <c r="G361" s="171"/>
      <c r="H361" s="118"/>
      <c r="I361" s="172" t="s">
        <v>8</v>
      </c>
      <c r="J361" s="154"/>
      <c r="K361" s="154"/>
      <c r="L361" s="155"/>
      <c r="M361" s="171"/>
      <c r="N361" s="119"/>
      <c r="O361" s="173"/>
      <c r="P361" s="173"/>
      <c r="Q361" s="173"/>
      <c r="R361" s="173"/>
      <c r="S361" s="173"/>
      <c r="T361" s="174"/>
      <c r="U361" s="156"/>
      <c r="V361" s="142"/>
      <c r="W361" s="142"/>
      <c r="X361" s="143"/>
    </row>
    <row r="362" spans="1:25" ht="24.95" customHeight="1">
      <c r="B362" s="45">
        <v>6</v>
      </c>
      <c r="C362" s="153" t="s">
        <v>8</v>
      </c>
      <c r="D362" s="154"/>
      <c r="E362" s="154"/>
      <c r="F362" s="155"/>
      <c r="G362" s="171"/>
      <c r="H362" s="118"/>
      <c r="I362" s="172" t="s">
        <v>8</v>
      </c>
      <c r="J362" s="154"/>
      <c r="K362" s="154"/>
      <c r="L362" s="155"/>
      <c r="M362" s="171"/>
      <c r="N362" s="119"/>
      <c r="O362" s="173"/>
      <c r="P362" s="173"/>
      <c r="Q362" s="173"/>
      <c r="R362" s="173"/>
      <c r="S362" s="173"/>
      <c r="T362" s="174"/>
      <c r="U362" s="156"/>
      <c r="V362" s="142"/>
      <c r="W362" s="142"/>
      <c r="X362" s="143"/>
    </row>
    <row r="363" spans="1:25" ht="24.95" customHeight="1">
      <c r="B363" s="45">
        <v>7</v>
      </c>
      <c r="C363" s="153" t="s">
        <v>8</v>
      </c>
      <c r="D363" s="154"/>
      <c r="E363" s="154"/>
      <c r="F363" s="155"/>
      <c r="G363" s="171"/>
      <c r="H363" s="118"/>
      <c r="I363" s="172" t="s">
        <v>8</v>
      </c>
      <c r="J363" s="154"/>
      <c r="K363" s="154"/>
      <c r="L363" s="155"/>
      <c r="M363" s="171"/>
      <c r="N363" s="119"/>
      <c r="O363" s="173"/>
      <c r="P363" s="173"/>
      <c r="Q363" s="173"/>
      <c r="R363" s="173"/>
      <c r="S363" s="173"/>
      <c r="T363" s="174"/>
      <c r="U363" s="156"/>
      <c r="V363" s="142"/>
      <c r="W363" s="142"/>
      <c r="X363" s="143"/>
    </row>
    <row r="364" spans="1:25" ht="24.95" customHeight="1">
      <c r="B364" s="45">
        <v>8</v>
      </c>
      <c r="C364" s="153" t="s">
        <v>8</v>
      </c>
      <c r="D364" s="154"/>
      <c r="E364" s="154"/>
      <c r="F364" s="155"/>
      <c r="G364" s="171"/>
      <c r="H364" s="118"/>
      <c r="I364" s="172" t="s">
        <v>8</v>
      </c>
      <c r="J364" s="154"/>
      <c r="K364" s="154"/>
      <c r="L364" s="155"/>
      <c r="M364" s="171"/>
      <c r="N364" s="119"/>
      <c r="O364" s="173"/>
      <c r="P364" s="173"/>
      <c r="Q364" s="173"/>
      <c r="R364" s="173"/>
      <c r="S364" s="173"/>
      <c r="T364" s="174"/>
      <c r="U364" s="156"/>
      <c r="V364" s="142"/>
      <c r="W364" s="142"/>
      <c r="X364" s="143"/>
    </row>
    <row r="365" spans="1:25" ht="24.95" customHeight="1">
      <c r="B365" s="45">
        <v>9</v>
      </c>
      <c r="C365" s="153" t="s">
        <v>8</v>
      </c>
      <c r="D365" s="154"/>
      <c r="E365" s="154"/>
      <c r="F365" s="155"/>
      <c r="G365" s="171"/>
      <c r="H365" s="118"/>
      <c r="I365" s="172" t="s">
        <v>8</v>
      </c>
      <c r="J365" s="154"/>
      <c r="K365" s="154"/>
      <c r="L365" s="155"/>
      <c r="M365" s="171"/>
      <c r="N365" s="119"/>
      <c r="O365" s="173"/>
      <c r="P365" s="173"/>
      <c r="Q365" s="173"/>
      <c r="R365" s="173"/>
      <c r="S365" s="173"/>
      <c r="T365" s="174"/>
      <c r="U365" s="156"/>
      <c r="V365" s="142"/>
      <c r="W365" s="142"/>
      <c r="X365" s="143"/>
    </row>
    <row r="366" spans="1:25" ht="24.95" customHeight="1">
      <c r="B366" s="45">
        <v>10</v>
      </c>
      <c r="C366" s="153" t="s">
        <v>8</v>
      </c>
      <c r="D366" s="154"/>
      <c r="E366" s="154"/>
      <c r="F366" s="155"/>
      <c r="G366" s="171"/>
      <c r="H366" s="118"/>
      <c r="I366" s="513"/>
      <c r="J366" s="514"/>
      <c r="K366" s="514"/>
      <c r="L366" s="515"/>
      <c r="M366" s="171"/>
      <c r="N366" s="119"/>
      <c r="O366" s="173"/>
      <c r="P366" s="173"/>
      <c r="Q366" s="173"/>
      <c r="R366" s="173"/>
      <c r="S366" s="173"/>
      <c r="T366" s="174"/>
      <c r="U366" s="156"/>
      <c r="V366" s="142"/>
      <c r="W366" s="142"/>
      <c r="X366" s="143"/>
    </row>
    <row r="367" spans="1:25" ht="24.95" customHeight="1">
      <c r="B367" s="45">
        <v>11</v>
      </c>
      <c r="C367" s="153" t="s">
        <v>8</v>
      </c>
      <c r="D367" s="154"/>
      <c r="E367" s="154"/>
      <c r="F367" s="155"/>
      <c r="G367" s="171"/>
      <c r="H367" s="118"/>
      <c r="I367" s="172" t="s">
        <v>8</v>
      </c>
      <c r="J367" s="154"/>
      <c r="K367" s="154"/>
      <c r="L367" s="155"/>
      <c r="M367" s="171"/>
      <c r="N367" s="119"/>
      <c r="O367" s="173"/>
      <c r="P367" s="173"/>
      <c r="Q367" s="173"/>
      <c r="R367" s="173"/>
      <c r="S367" s="173"/>
      <c r="T367" s="174"/>
      <c r="U367" s="156"/>
      <c r="V367" s="142"/>
      <c r="W367" s="142"/>
      <c r="X367" s="143"/>
    </row>
    <row r="368" spans="1:25" ht="24.95" customHeight="1">
      <c r="B368" s="45">
        <v>12</v>
      </c>
      <c r="C368" s="153"/>
      <c r="D368" s="154"/>
      <c r="E368" s="154"/>
      <c r="F368" s="155"/>
      <c r="G368" s="171"/>
      <c r="H368" s="118"/>
      <c r="I368" s="172"/>
      <c r="J368" s="154"/>
      <c r="K368" s="154"/>
      <c r="L368" s="155"/>
      <c r="M368" s="171"/>
      <c r="N368" s="119"/>
      <c r="O368" s="173"/>
      <c r="P368" s="173"/>
      <c r="Q368" s="173"/>
      <c r="R368" s="173"/>
      <c r="S368" s="173"/>
      <c r="T368" s="174"/>
      <c r="U368" s="156"/>
      <c r="V368" s="142"/>
      <c r="W368" s="142"/>
      <c r="X368" s="143"/>
      <c r="Y368" s="33"/>
    </row>
    <row r="369" spans="1:25" ht="24.95" customHeight="1">
      <c r="B369" s="45">
        <v>1</v>
      </c>
      <c r="C369" s="153"/>
      <c r="D369" s="154"/>
      <c r="E369" s="154"/>
      <c r="F369" s="155"/>
      <c r="G369" s="171"/>
      <c r="H369" s="118"/>
      <c r="I369" s="172"/>
      <c r="J369" s="154"/>
      <c r="K369" s="154"/>
      <c r="L369" s="155"/>
      <c r="M369" s="171"/>
      <c r="N369" s="119"/>
      <c r="O369" s="173"/>
      <c r="P369" s="173"/>
      <c r="Q369" s="173"/>
      <c r="R369" s="173"/>
      <c r="S369" s="173"/>
      <c r="T369" s="174"/>
      <c r="U369" s="156"/>
      <c r="V369" s="142"/>
      <c r="W369" s="142"/>
      <c r="X369" s="143"/>
      <c r="Y369" s="232" t="str">
        <f>IF($S$12="決算【見込】","見込","")</f>
        <v/>
      </c>
    </row>
    <row r="370" spans="1:25" ht="24.95" customHeight="1">
      <c r="B370" s="45">
        <v>2</v>
      </c>
      <c r="C370" s="153"/>
      <c r="D370" s="154"/>
      <c r="E370" s="154"/>
      <c r="F370" s="155"/>
      <c r="G370" s="171"/>
      <c r="H370" s="118"/>
      <c r="I370" s="172"/>
      <c r="J370" s="154"/>
      <c r="K370" s="154"/>
      <c r="L370" s="155"/>
      <c r="M370" s="171"/>
      <c r="N370" s="119"/>
      <c r="O370" s="173"/>
      <c r="P370" s="173"/>
      <c r="Q370" s="173"/>
      <c r="R370" s="173"/>
      <c r="S370" s="173"/>
      <c r="T370" s="174"/>
      <c r="U370" s="156"/>
      <c r="V370" s="142"/>
      <c r="W370" s="142"/>
      <c r="X370" s="143"/>
      <c r="Y370" s="232"/>
    </row>
    <row r="371" spans="1:25" ht="24.95" customHeight="1" thickBot="1">
      <c r="B371" s="46">
        <v>3</v>
      </c>
      <c r="C371" s="496"/>
      <c r="D371" s="497"/>
      <c r="E371" s="497"/>
      <c r="F371" s="498"/>
      <c r="G371" s="441"/>
      <c r="H371" s="235"/>
      <c r="I371" s="501"/>
      <c r="J371" s="497"/>
      <c r="K371" s="497"/>
      <c r="L371" s="498"/>
      <c r="M371" s="441"/>
      <c r="N371" s="236"/>
      <c r="O371" s="516"/>
      <c r="P371" s="516"/>
      <c r="Q371" s="516"/>
      <c r="R371" s="516"/>
      <c r="S371" s="516"/>
      <c r="T371" s="517"/>
      <c r="U371" s="258"/>
      <c r="V371" s="140"/>
      <c r="W371" s="140"/>
      <c r="X371" s="141"/>
      <c r="Y371" s="232"/>
    </row>
    <row r="372" spans="1:25" ht="24.95" customHeight="1" thickBot="1">
      <c r="B372" s="168" t="s">
        <v>35</v>
      </c>
      <c r="C372" s="169"/>
      <c r="D372" s="169"/>
      <c r="E372" s="169"/>
      <c r="F372" s="192"/>
      <c r="G372" s="121">
        <f>SUM(G360:H371)</f>
        <v>0</v>
      </c>
      <c r="H372" s="170"/>
      <c r="I372" s="168" t="s">
        <v>35</v>
      </c>
      <c r="J372" s="503"/>
      <c r="K372" s="503"/>
      <c r="L372" s="504"/>
      <c r="M372" s="121">
        <f>SUM(M360:N371)</f>
        <v>0</v>
      </c>
      <c r="N372" s="122"/>
      <c r="O372" s="247" t="s">
        <v>35</v>
      </c>
      <c r="P372" s="247"/>
      <c r="Q372" s="247"/>
      <c r="R372" s="247"/>
      <c r="S372" s="247"/>
      <c r="T372" s="248"/>
      <c r="U372" s="121">
        <f>SUM(U360:X371)</f>
        <v>0</v>
      </c>
      <c r="V372" s="170"/>
      <c r="W372" s="170"/>
      <c r="X372" s="122"/>
      <c r="Y372" s="33"/>
    </row>
    <row r="373" spans="1:25" ht="24.95" customHeight="1">
      <c r="B373" s="13"/>
      <c r="C373" s="13"/>
      <c r="D373" s="13"/>
      <c r="E373" s="13"/>
      <c r="F373" s="13"/>
      <c r="G373" s="21"/>
      <c r="I373" s="13"/>
      <c r="J373" s="13"/>
      <c r="K373" s="13"/>
      <c r="L373" s="21"/>
      <c r="M373" s="21"/>
      <c r="N373" s="13"/>
      <c r="O373" s="13"/>
      <c r="P373" s="13"/>
      <c r="Q373" s="13"/>
      <c r="R373" s="13"/>
      <c r="S373" s="13"/>
      <c r="T373" s="13"/>
      <c r="U373" s="21"/>
      <c r="V373" s="21"/>
      <c r="W373" s="21"/>
      <c r="X373" s="21"/>
    </row>
    <row r="374" spans="1:25" ht="24.95" customHeight="1" thickBot="1">
      <c r="A374" s="23" t="s">
        <v>36</v>
      </c>
      <c r="B374" s="13"/>
      <c r="C374" s="13"/>
      <c r="D374" s="13"/>
      <c r="E374" s="13"/>
      <c r="F374" s="13"/>
      <c r="G374" s="21"/>
      <c r="H374" s="13"/>
      <c r="I374" s="13"/>
      <c r="J374" s="13"/>
      <c r="K374" s="13"/>
      <c r="L374" s="21"/>
      <c r="M374" s="110"/>
      <c r="N374" s="111"/>
      <c r="O374" s="111"/>
      <c r="P374" s="111"/>
      <c r="Q374" s="111"/>
      <c r="R374" s="111"/>
      <c r="S374" s="111"/>
      <c r="T374" s="111"/>
      <c r="U374" s="110"/>
      <c r="V374" s="110"/>
      <c r="W374" s="110"/>
      <c r="X374" s="110"/>
    </row>
    <row r="375" spans="1:25" ht="24.95" customHeight="1">
      <c r="A375" s="23"/>
      <c r="B375" s="200" t="s">
        <v>117</v>
      </c>
      <c r="C375" s="201"/>
      <c r="D375" s="201"/>
      <c r="E375" s="201"/>
      <c r="F375" s="201"/>
      <c r="G375" s="201"/>
      <c r="H375" s="201"/>
      <c r="I375" s="201"/>
      <c r="J375" s="201"/>
      <c r="K375" s="201"/>
      <c r="L375" s="202"/>
      <c r="M375" s="208" t="s">
        <v>118</v>
      </c>
      <c r="N375" s="208"/>
      <c r="O375" s="208"/>
      <c r="P375" s="208"/>
      <c r="Q375" s="208"/>
      <c r="R375" s="208"/>
      <c r="S375" s="208"/>
      <c r="T375" s="208"/>
      <c r="U375" s="208"/>
      <c r="V375" s="208"/>
      <c r="W375" s="208"/>
      <c r="X375" s="209"/>
    </row>
    <row r="376" spans="1:25" ht="24.95" customHeight="1">
      <c r="A376" s="23"/>
      <c r="B376" s="203"/>
      <c r="C376" s="152"/>
      <c r="D376" s="152"/>
      <c r="E376" s="152"/>
      <c r="F376" s="152"/>
      <c r="G376" s="152"/>
      <c r="H376" s="152"/>
      <c r="I376" s="152"/>
      <c r="J376" s="152"/>
      <c r="K376" s="152"/>
      <c r="L376" s="204"/>
      <c r="M376" s="208"/>
      <c r="N376" s="208"/>
      <c r="O376" s="208"/>
      <c r="P376" s="208"/>
      <c r="Q376" s="208"/>
      <c r="R376" s="208"/>
      <c r="S376" s="208"/>
      <c r="T376" s="208"/>
      <c r="U376" s="208"/>
      <c r="V376" s="208"/>
      <c r="W376" s="208"/>
      <c r="X376" s="209"/>
    </row>
    <row r="377" spans="1:25" ht="24.95" customHeight="1" thickBot="1">
      <c r="A377" s="3"/>
      <c r="B377" s="205"/>
      <c r="C377" s="206"/>
      <c r="D377" s="206"/>
      <c r="E377" s="206"/>
      <c r="F377" s="206"/>
      <c r="G377" s="206"/>
      <c r="H377" s="206"/>
      <c r="I377" s="206"/>
      <c r="J377" s="206"/>
      <c r="K377" s="206"/>
      <c r="L377" s="207"/>
      <c r="M377" s="210"/>
      <c r="N377" s="210"/>
      <c r="O377" s="210"/>
      <c r="P377" s="210"/>
      <c r="Q377" s="210"/>
      <c r="R377" s="210"/>
      <c r="S377" s="210"/>
      <c r="T377" s="210"/>
      <c r="U377" s="210"/>
      <c r="V377" s="210"/>
      <c r="W377" s="208"/>
      <c r="X377" s="209"/>
    </row>
    <row r="378" spans="1:25" ht="24.95" customHeight="1">
      <c r="A378" s="3"/>
      <c r="B378" s="31" t="s">
        <v>51</v>
      </c>
      <c r="C378" s="126" t="s">
        <v>40</v>
      </c>
      <c r="D378" s="129"/>
      <c r="E378" s="129"/>
      <c r="F378" s="129"/>
      <c r="G378" s="129"/>
      <c r="H378" s="129"/>
      <c r="I378" s="129"/>
      <c r="J378" s="130"/>
      <c r="K378" s="129" t="s">
        <v>74</v>
      </c>
      <c r="L378" s="127"/>
      <c r="M378" s="129" t="s">
        <v>40</v>
      </c>
      <c r="N378" s="129"/>
      <c r="O378" s="129"/>
      <c r="P378" s="129"/>
      <c r="Q378" s="129"/>
      <c r="R378" s="129"/>
      <c r="S378" s="129"/>
      <c r="T378" s="129"/>
      <c r="U378" s="129"/>
      <c r="V378" s="129"/>
      <c r="W378" s="126" t="s">
        <v>74</v>
      </c>
      <c r="X378" s="127"/>
    </row>
    <row r="379" spans="1:25" ht="24.95" customHeight="1">
      <c r="A379" s="9"/>
      <c r="B379" s="45">
        <v>4</v>
      </c>
      <c r="C379" s="146"/>
      <c r="D379" s="147"/>
      <c r="E379" s="147"/>
      <c r="F379" s="147"/>
      <c r="G379" s="147"/>
      <c r="H379" s="147"/>
      <c r="I379" s="147"/>
      <c r="J379" s="148"/>
      <c r="K379" s="165"/>
      <c r="L379" s="166"/>
      <c r="M379" s="120"/>
      <c r="N379" s="120"/>
      <c r="O379" s="120"/>
      <c r="P379" s="120"/>
      <c r="Q379" s="120"/>
      <c r="R379" s="120"/>
      <c r="S379" s="120"/>
      <c r="T379" s="120"/>
      <c r="U379" s="120"/>
      <c r="V379" s="120"/>
      <c r="W379" s="162"/>
      <c r="X379" s="163"/>
    </row>
    <row r="380" spans="1:25" ht="24.95" customHeight="1">
      <c r="A380" s="9"/>
      <c r="B380" s="45">
        <v>5</v>
      </c>
      <c r="C380" s="146" t="s">
        <v>8</v>
      </c>
      <c r="D380" s="147"/>
      <c r="E380" s="147"/>
      <c r="F380" s="147"/>
      <c r="G380" s="147"/>
      <c r="H380" s="147"/>
      <c r="I380" s="147"/>
      <c r="J380" s="148"/>
      <c r="K380" s="260"/>
      <c r="L380" s="261"/>
      <c r="M380" s="120"/>
      <c r="N380" s="120"/>
      <c r="O380" s="120"/>
      <c r="P380" s="120"/>
      <c r="Q380" s="120"/>
      <c r="R380" s="120"/>
      <c r="S380" s="120"/>
      <c r="T380" s="120"/>
      <c r="U380" s="120"/>
      <c r="V380" s="120"/>
      <c r="W380" s="162"/>
      <c r="X380" s="163"/>
    </row>
    <row r="381" spans="1:25" ht="24.95" customHeight="1">
      <c r="A381" s="9"/>
      <c r="B381" s="45">
        <v>6</v>
      </c>
      <c r="C381" s="146" t="s">
        <v>8</v>
      </c>
      <c r="D381" s="147"/>
      <c r="E381" s="147"/>
      <c r="F381" s="147"/>
      <c r="G381" s="147"/>
      <c r="H381" s="147"/>
      <c r="I381" s="147"/>
      <c r="J381" s="148"/>
      <c r="K381" s="147"/>
      <c r="L381" s="161"/>
      <c r="M381" s="120"/>
      <c r="N381" s="120"/>
      <c r="O381" s="120"/>
      <c r="P381" s="120"/>
      <c r="Q381" s="120"/>
      <c r="R381" s="120"/>
      <c r="S381" s="120"/>
      <c r="T381" s="120"/>
      <c r="U381" s="120"/>
      <c r="V381" s="120"/>
      <c r="W381" s="162"/>
      <c r="X381" s="163"/>
    </row>
    <row r="382" spans="1:25" ht="24.95" customHeight="1">
      <c r="A382" s="9"/>
      <c r="B382" s="45">
        <v>7</v>
      </c>
      <c r="C382" s="146" t="s">
        <v>8</v>
      </c>
      <c r="D382" s="147"/>
      <c r="E382" s="147"/>
      <c r="F382" s="147"/>
      <c r="G382" s="147"/>
      <c r="H382" s="147"/>
      <c r="I382" s="147"/>
      <c r="J382" s="148"/>
      <c r="K382" s="260"/>
      <c r="L382" s="261"/>
      <c r="M382" s="120"/>
      <c r="N382" s="120"/>
      <c r="O382" s="120"/>
      <c r="P382" s="120"/>
      <c r="Q382" s="120"/>
      <c r="R382" s="120"/>
      <c r="S382" s="120"/>
      <c r="T382" s="120"/>
      <c r="U382" s="120"/>
      <c r="V382" s="120"/>
      <c r="W382" s="162"/>
      <c r="X382" s="163"/>
    </row>
    <row r="383" spans="1:25" ht="24.95" customHeight="1">
      <c r="A383" s="9"/>
      <c r="B383" s="80">
        <v>8</v>
      </c>
      <c r="C383" s="146" t="s">
        <v>8</v>
      </c>
      <c r="D383" s="147"/>
      <c r="E383" s="147"/>
      <c r="F383" s="147"/>
      <c r="G383" s="147"/>
      <c r="H383" s="147"/>
      <c r="I383" s="147"/>
      <c r="J383" s="148"/>
      <c r="K383" s="147"/>
      <c r="L383" s="161"/>
      <c r="M383" s="120"/>
      <c r="N383" s="120"/>
      <c r="O383" s="120"/>
      <c r="P383" s="120"/>
      <c r="Q383" s="120"/>
      <c r="R383" s="120"/>
      <c r="S383" s="120"/>
      <c r="T383" s="120"/>
      <c r="U383" s="120"/>
      <c r="V383" s="120"/>
      <c r="W383" s="162"/>
      <c r="X383" s="163"/>
    </row>
    <row r="384" spans="1:25" ht="24.95" customHeight="1">
      <c r="A384" s="9"/>
      <c r="B384" s="45">
        <v>9</v>
      </c>
      <c r="C384" s="146" t="s">
        <v>8</v>
      </c>
      <c r="D384" s="147"/>
      <c r="E384" s="147"/>
      <c r="F384" s="147"/>
      <c r="G384" s="147"/>
      <c r="H384" s="147"/>
      <c r="I384" s="147"/>
      <c r="J384" s="148"/>
      <c r="K384" s="147"/>
      <c r="L384" s="161"/>
      <c r="M384" s="120"/>
      <c r="N384" s="120"/>
      <c r="O384" s="120"/>
      <c r="P384" s="120"/>
      <c r="Q384" s="120"/>
      <c r="R384" s="120"/>
      <c r="S384" s="120"/>
      <c r="T384" s="120"/>
      <c r="U384" s="120"/>
      <c r="V384" s="120"/>
      <c r="W384" s="162"/>
      <c r="X384" s="163"/>
    </row>
    <row r="385" spans="1:25" ht="24.95" customHeight="1">
      <c r="A385" s="9"/>
      <c r="B385" s="45">
        <v>10</v>
      </c>
      <c r="C385" s="146" t="s">
        <v>8</v>
      </c>
      <c r="D385" s="147"/>
      <c r="E385" s="147"/>
      <c r="F385" s="147"/>
      <c r="G385" s="147"/>
      <c r="H385" s="147"/>
      <c r="I385" s="147"/>
      <c r="J385" s="148"/>
      <c r="K385" s="147"/>
      <c r="L385" s="161"/>
      <c r="M385" s="120"/>
      <c r="N385" s="120"/>
      <c r="O385" s="120"/>
      <c r="P385" s="120"/>
      <c r="Q385" s="120"/>
      <c r="R385" s="120"/>
      <c r="S385" s="120"/>
      <c r="T385" s="120"/>
      <c r="U385" s="120"/>
      <c r="V385" s="120"/>
      <c r="W385" s="162"/>
      <c r="X385" s="163"/>
    </row>
    <row r="386" spans="1:25" ht="24.95" customHeight="1">
      <c r="A386" s="9"/>
      <c r="B386" s="80">
        <v>11</v>
      </c>
      <c r="C386" s="146" t="s">
        <v>8</v>
      </c>
      <c r="D386" s="147"/>
      <c r="E386" s="147"/>
      <c r="F386" s="147"/>
      <c r="G386" s="147"/>
      <c r="H386" s="147"/>
      <c r="I386" s="147"/>
      <c r="J386" s="148"/>
      <c r="K386" s="147"/>
      <c r="L386" s="161"/>
      <c r="M386" s="120"/>
      <c r="N386" s="120"/>
      <c r="O386" s="120"/>
      <c r="P386" s="120"/>
      <c r="Q386" s="120"/>
      <c r="R386" s="120"/>
      <c r="S386" s="120"/>
      <c r="T386" s="120"/>
      <c r="U386" s="120"/>
      <c r="V386" s="120"/>
      <c r="W386" s="162"/>
      <c r="X386" s="163"/>
    </row>
    <row r="387" spans="1:25" ht="24.95" customHeight="1">
      <c r="A387" s="9"/>
      <c r="B387" s="45">
        <v>12</v>
      </c>
      <c r="C387" s="146"/>
      <c r="D387" s="147"/>
      <c r="E387" s="147"/>
      <c r="F387" s="147"/>
      <c r="G387" s="147"/>
      <c r="H387" s="147"/>
      <c r="I387" s="147"/>
      <c r="J387" s="148"/>
      <c r="K387" s="147"/>
      <c r="L387" s="161"/>
      <c r="M387" s="120"/>
      <c r="N387" s="120"/>
      <c r="O387" s="120"/>
      <c r="P387" s="120"/>
      <c r="Q387" s="120"/>
      <c r="R387" s="120"/>
      <c r="S387" s="120"/>
      <c r="T387" s="120"/>
      <c r="U387" s="120"/>
      <c r="V387" s="120"/>
      <c r="W387" s="162"/>
      <c r="X387" s="163"/>
    </row>
    <row r="388" spans="1:25" ht="24.95" customHeight="1">
      <c r="A388" s="251"/>
      <c r="B388" s="45">
        <v>1</v>
      </c>
      <c r="C388" s="146"/>
      <c r="D388" s="147"/>
      <c r="E388" s="147"/>
      <c r="F388" s="147"/>
      <c r="G388" s="147"/>
      <c r="H388" s="147"/>
      <c r="I388" s="147"/>
      <c r="J388" s="148"/>
      <c r="K388" s="147"/>
      <c r="L388" s="161"/>
      <c r="M388" s="120"/>
      <c r="N388" s="120"/>
      <c r="O388" s="120"/>
      <c r="P388" s="120"/>
      <c r="Q388" s="120"/>
      <c r="R388" s="120"/>
      <c r="S388" s="120"/>
      <c r="T388" s="120"/>
      <c r="U388" s="120"/>
      <c r="V388" s="120"/>
      <c r="W388" s="162"/>
      <c r="X388" s="163"/>
      <c r="Y388" s="215" t="str">
        <f>IF($S$11="決算【見込】","見込","")</f>
        <v/>
      </c>
    </row>
    <row r="389" spans="1:25" ht="24.95" customHeight="1">
      <c r="A389" s="251"/>
      <c r="B389" s="45">
        <v>2</v>
      </c>
      <c r="C389" s="146"/>
      <c r="D389" s="147"/>
      <c r="E389" s="147"/>
      <c r="F389" s="147"/>
      <c r="G389" s="147"/>
      <c r="H389" s="147"/>
      <c r="I389" s="147"/>
      <c r="J389" s="148"/>
      <c r="K389" s="147"/>
      <c r="L389" s="161"/>
      <c r="M389" s="120"/>
      <c r="N389" s="120"/>
      <c r="O389" s="120"/>
      <c r="P389" s="120"/>
      <c r="Q389" s="120"/>
      <c r="R389" s="120"/>
      <c r="S389" s="120"/>
      <c r="T389" s="120"/>
      <c r="U389" s="120"/>
      <c r="V389" s="120"/>
      <c r="W389" s="162"/>
      <c r="X389" s="163"/>
      <c r="Y389" s="215"/>
    </row>
    <row r="390" spans="1:25" ht="24.95" customHeight="1" thickBot="1">
      <c r="A390" s="251"/>
      <c r="B390" s="46">
        <v>3</v>
      </c>
      <c r="C390" s="233"/>
      <c r="D390" s="212"/>
      <c r="E390" s="212"/>
      <c r="F390" s="212"/>
      <c r="G390" s="212"/>
      <c r="H390" s="212"/>
      <c r="I390" s="212"/>
      <c r="J390" s="234"/>
      <c r="K390" s="212"/>
      <c r="L390" s="213"/>
      <c r="M390" s="180"/>
      <c r="N390" s="180"/>
      <c r="O390" s="180"/>
      <c r="P390" s="180"/>
      <c r="Q390" s="180"/>
      <c r="R390" s="180"/>
      <c r="S390" s="180"/>
      <c r="T390" s="180"/>
      <c r="U390" s="180"/>
      <c r="V390" s="180"/>
      <c r="W390" s="211"/>
      <c r="X390" s="178"/>
      <c r="Y390" s="215"/>
    </row>
    <row r="391" spans="1:25" ht="24.95" customHeight="1" thickBot="1">
      <c r="A391" s="9"/>
      <c r="B391" s="186" t="s">
        <v>35</v>
      </c>
      <c r="C391" s="187"/>
      <c r="D391" s="187"/>
      <c r="E391" s="187"/>
      <c r="F391" s="187"/>
      <c r="G391" s="187"/>
      <c r="H391" s="187"/>
      <c r="I391" s="187"/>
      <c r="J391" s="187"/>
      <c r="K391" s="184">
        <f>SUM(K379:L390)</f>
        <v>0</v>
      </c>
      <c r="L391" s="185"/>
      <c r="M391" s="182" t="s">
        <v>108</v>
      </c>
      <c r="N391" s="183"/>
      <c r="O391" s="183"/>
      <c r="P391" s="183"/>
      <c r="Q391" s="183"/>
      <c r="R391" s="183"/>
      <c r="S391" s="183"/>
      <c r="T391" s="183"/>
      <c r="U391" s="183"/>
      <c r="V391" s="183"/>
      <c r="W391" s="190">
        <f>SUM(W379:X390)</f>
        <v>0</v>
      </c>
      <c r="X391" s="191"/>
    </row>
    <row r="392" spans="1:25" ht="24.95" customHeight="1">
      <c r="A392" s="9"/>
      <c r="B392" s="82"/>
      <c r="C392" s="82"/>
      <c r="D392" s="82"/>
      <c r="E392" s="82"/>
      <c r="F392" s="82"/>
      <c r="G392" s="82"/>
      <c r="H392" s="82"/>
      <c r="I392" s="124"/>
      <c r="J392" s="124"/>
      <c r="K392" s="124"/>
      <c r="L392" s="124"/>
      <c r="M392" s="214"/>
      <c r="N392" s="214"/>
      <c r="O392" s="124"/>
      <c r="P392" s="124"/>
      <c r="Q392" s="124"/>
      <c r="R392" s="124"/>
      <c r="S392" s="124"/>
      <c r="T392" s="124"/>
      <c r="U392" s="124"/>
      <c r="V392" s="214"/>
      <c r="W392" s="214"/>
      <c r="X392" s="214"/>
    </row>
    <row r="393" spans="1:25" ht="22.5" customHeight="1">
      <c r="B393" s="100"/>
      <c r="C393" s="13"/>
      <c r="D393" s="13"/>
      <c r="E393" s="13"/>
      <c r="F393" s="13"/>
      <c r="G393" s="21"/>
      <c r="H393" s="101"/>
      <c r="I393" s="13"/>
      <c r="J393" s="13"/>
      <c r="K393" s="13"/>
      <c r="L393" s="21"/>
      <c r="M393" s="21"/>
      <c r="N393" s="13"/>
      <c r="O393" s="13"/>
      <c r="P393" s="13"/>
      <c r="Q393" s="13"/>
      <c r="R393" s="13"/>
      <c r="S393" s="13"/>
      <c r="T393" s="13"/>
      <c r="U393" s="21"/>
      <c r="V393" s="21"/>
      <c r="W393" s="21"/>
      <c r="X393" s="21"/>
    </row>
    <row r="394" spans="1:25" ht="22.5" customHeight="1">
      <c r="B394" s="102"/>
      <c r="C394" s="102"/>
      <c r="D394" s="102"/>
      <c r="E394" s="102"/>
      <c r="F394" s="102"/>
      <c r="G394" s="102"/>
      <c r="H394" s="102"/>
      <c r="I394" s="102"/>
      <c r="J394" s="102"/>
      <c r="K394" s="102"/>
      <c r="L394" s="102"/>
      <c r="M394" s="102"/>
      <c r="N394" s="102"/>
      <c r="O394" s="102"/>
      <c r="P394" s="102"/>
      <c r="Q394" s="102"/>
      <c r="R394" s="102"/>
      <c r="S394" s="102"/>
      <c r="T394" s="102"/>
      <c r="U394" s="21"/>
      <c r="V394" s="21"/>
      <c r="W394" s="21"/>
      <c r="X394" s="21"/>
    </row>
    <row r="395" spans="1:25" ht="26.1" customHeight="1">
      <c r="A395" s="23" t="s">
        <v>119</v>
      </c>
      <c r="B395" s="3"/>
      <c r="C395" s="3"/>
      <c r="D395" s="3"/>
    </row>
    <row r="396" spans="1:25" ht="26.1" customHeight="1" thickBot="1">
      <c r="A396" s="23" t="s">
        <v>120</v>
      </c>
      <c r="B396" s="3"/>
      <c r="C396" s="3"/>
      <c r="D396" s="3"/>
      <c r="E396" s="3"/>
      <c r="F396" s="3"/>
      <c r="G396" s="3"/>
      <c r="H396" s="3"/>
      <c r="I396" s="3"/>
      <c r="J396" s="3"/>
      <c r="K396" s="3"/>
      <c r="L396" s="3"/>
      <c r="M396" s="3"/>
      <c r="O396" s="208"/>
      <c r="P396" s="208"/>
      <c r="Q396" s="208"/>
      <c r="R396" s="208"/>
      <c r="S396" s="208"/>
      <c r="T396" s="208"/>
      <c r="U396" s="208"/>
      <c r="V396" s="208"/>
      <c r="W396" s="208"/>
      <c r="X396" s="208"/>
    </row>
    <row r="397" spans="1:25" ht="26.1" customHeight="1" thickBot="1">
      <c r="A397" s="3"/>
      <c r="B397" s="30" t="s">
        <v>8</v>
      </c>
      <c r="C397" s="262" t="s">
        <v>121</v>
      </c>
      <c r="D397" s="245"/>
      <c r="E397" s="245"/>
      <c r="F397" s="245"/>
      <c r="G397" s="245"/>
      <c r="H397" s="245"/>
      <c r="I397" s="245"/>
      <c r="J397" s="245"/>
      <c r="K397" s="245"/>
      <c r="L397" s="245"/>
      <c r="M397" s="245"/>
      <c r="N397" s="246"/>
      <c r="O397" s="8"/>
      <c r="P397" s="8"/>
      <c r="Q397" s="8"/>
      <c r="R397" s="8"/>
      <c r="S397" s="8"/>
      <c r="T397" s="8"/>
      <c r="U397" s="8"/>
      <c r="V397" s="8"/>
      <c r="W397" s="8"/>
      <c r="X397" s="8"/>
    </row>
    <row r="398" spans="1:25" ht="26.1" customHeight="1">
      <c r="A398" s="3"/>
      <c r="B398" s="31" t="s">
        <v>51</v>
      </c>
      <c r="C398" s="126" t="s">
        <v>40</v>
      </c>
      <c r="D398" s="129"/>
      <c r="E398" s="129"/>
      <c r="F398" s="129"/>
      <c r="G398" s="129"/>
      <c r="H398" s="129"/>
      <c r="I398" s="129"/>
      <c r="J398" s="130"/>
      <c r="K398" s="126" t="s">
        <v>41</v>
      </c>
      <c r="L398" s="129"/>
      <c r="M398" s="129"/>
      <c r="N398" s="127"/>
      <c r="O398" s="152"/>
      <c r="P398" s="152"/>
      <c r="Q398" s="152"/>
      <c r="R398" s="152"/>
      <c r="S398" s="152"/>
      <c r="T398" s="152"/>
      <c r="U398" s="152"/>
      <c r="V398" s="152"/>
      <c r="W398" s="152"/>
      <c r="X398" s="152"/>
    </row>
    <row r="399" spans="1:25" ht="26.1" customHeight="1">
      <c r="A399" s="9"/>
      <c r="B399" s="45">
        <v>4</v>
      </c>
      <c r="C399" s="153" t="s">
        <v>8</v>
      </c>
      <c r="D399" s="154"/>
      <c r="E399" s="154"/>
      <c r="F399" s="154"/>
      <c r="G399" s="154"/>
      <c r="H399" s="154"/>
      <c r="I399" s="154"/>
      <c r="J399" s="155"/>
      <c r="K399" s="156"/>
      <c r="L399" s="142"/>
      <c r="M399" s="142"/>
      <c r="N399" s="143"/>
      <c r="O399" s="157"/>
      <c r="P399" s="157"/>
      <c r="Q399" s="157"/>
      <c r="R399" s="157"/>
      <c r="S399" s="157"/>
      <c r="T399" s="157"/>
      <c r="U399" s="158"/>
      <c r="V399" s="158"/>
      <c r="W399" s="158"/>
      <c r="X399" s="158"/>
    </row>
    <row r="400" spans="1:25" ht="26.1" customHeight="1">
      <c r="A400" s="9"/>
      <c r="B400" s="45">
        <v>5</v>
      </c>
      <c r="C400" s="153" t="s">
        <v>8</v>
      </c>
      <c r="D400" s="154"/>
      <c r="E400" s="154"/>
      <c r="F400" s="154"/>
      <c r="G400" s="154"/>
      <c r="H400" s="154"/>
      <c r="I400" s="154"/>
      <c r="J400" s="155"/>
      <c r="K400" s="156"/>
      <c r="L400" s="142"/>
      <c r="M400" s="142"/>
      <c r="N400" s="143"/>
      <c r="O400" s="259"/>
      <c r="P400" s="259"/>
      <c r="Q400" s="259"/>
      <c r="R400" s="259"/>
      <c r="S400" s="259"/>
      <c r="T400" s="259"/>
      <c r="U400" s="158"/>
      <c r="V400" s="158"/>
      <c r="W400" s="158"/>
      <c r="X400" s="158"/>
    </row>
    <row r="401" spans="1:25" ht="26.1" customHeight="1">
      <c r="A401" s="9"/>
      <c r="B401" s="45">
        <v>6</v>
      </c>
      <c r="C401" s="153" t="s">
        <v>8</v>
      </c>
      <c r="D401" s="154"/>
      <c r="E401" s="154"/>
      <c r="F401" s="154"/>
      <c r="G401" s="154"/>
      <c r="H401" s="154"/>
      <c r="I401" s="154"/>
      <c r="J401" s="155"/>
      <c r="K401" s="156"/>
      <c r="L401" s="142"/>
      <c r="M401" s="142"/>
      <c r="N401" s="143"/>
      <c r="O401" s="157"/>
      <c r="P401" s="157"/>
      <c r="Q401" s="157"/>
      <c r="R401" s="157"/>
      <c r="S401" s="157"/>
      <c r="T401" s="157"/>
      <c r="U401" s="158"/>
      <c r="V401" s="158"/>
      <c r="W401" s="158"/>
      <c r="X401" s="158"/>
    </row>
    <row r="402" spans="1:25" ht="26.1" customHeight="1">
      <c r="A402" s="9"/>
      <c r="B402" s="45">
        <v>7</v>
      </c>
      <c r="C402" s="153" t="s">
        <v>8</v>
      </c>
      <c r="D402" s="154"/>
      <c r="E402" s="154"/>
      <c r="F402" s="154"/>
      <c r="G402" s="154"/>
      <c r="H402" s="154"/>
      <c r="I402" s="154"/>
      <c r="J402" s="155"/>
      <c r="K402" s="156"/>
      <c r="L402" s="142"/>
      <c r="M402" s="142"/>
      <c r="N402" s="143"/>
      <c r="O402" s="157"/>
      <c r="P402" s="157"/>
      <c r="Q402" s="157"/>
      <c r="R402" s="157"/>
      <c r="S402" s="157"/>
      <c r="T402" s="157"/>
      <c r="U402" s="158"/>
      <c r="V402" s="158"/>
      <c r="W402" s="158"/>
      <c r="X402" s="158"/>
    </row>
    <row r="403" spans="1:25" ht="26.1" customHeight="1">
      <c r="A403" s="9"/>
      <c r="B403" s="45">
        <v>8</v>
      </c>
      <c r="C403" s="153" t="s">
        <v>8</v>
      </c>
      <c r="D403" s="154"/>
      <c r="E403" s="154"/>
      <c r="F403" s="154"/>
      <c r="G403" s="154"/>
      <c r="H403" s="154"/>
      <c r="I403" s="154"/>
      <c r="J403" s="155"/>
      <c r="K403" s="156"/>
      <c r="L403" s="142"/>
      <c r="M403" s="142"/>
      <c r="N403" s="143"/>
      <c r="O403" s="157"/>
      <c r="P403" s="157"/>
      <c r="Q403" s="157"/>
      <c r="R403" s="157"/>
      <c r="S403" s="157"/>
      <c r="T403" s="157"/>
      <c r="U403" s="158"/>
      <c r="V403" s="158"/>
      <c r="W403" s="158"/>
      <c r="X403" s="158"/>
    </row>
    <row r="404" spans="1:25" ht="26.1" customHeight="1">
      <c r="A404" s="9"/>
      <c r="B404" s="45">
        <v>9</v>
      </c>
      <c r="C404" s="153" t="s">
        <v>8</v>
      </c>
      <c r="D404" s="154"/>
      <c r="E404" s="154"/>
      <c r="F404" s="154"/>
      <c r="G404" s="154"/>
      <c r="H404" s="154"/>
      <c r="I404" s="154"/>
      <c r="J404" s="155"/>
      <c r="K404" s="156"/>
      <c r="L404" s="142"/>
      <c r="M404" s="142"/>
      <c r="N404" s="143"/>
      <c r="O404" s="157"/>
      <c r="P404" s="157"/>
      <c r="Q404" s="157"/>
      <c r="R404" s="157"/>
      <c r="S404" s="157"/>
      <c r="T404" s="157"/>
      <c r="U404" s="158"/>
      <c r="V404" s="158"/>
      <c r="W404" s="158"/>
      <c r="X404" s="158"/>
    </row>
    <row r="405" spans="1:25" ht="26.1" customHeight="1">
      <c r="A405" s="9"/>
      <c r="B405" s="45">
        <v>10</v>
      </c>
      <c r="C405" s="153" t="s">
        <v>8</v>
      </c>
      <c r="D405" s="154"/>
      <c r="E405" s="154"/>
      <c r="F405" s="154"/>
      <c r="G405" s="154"/>
      <c r="H405" s="154"/>
      <c r="I405" s="154"/>
      <c r="J405" s="155"/>
      <c r="K405" s="156"/>
      <c r="L405" s="142"/>
      <c r="M405" s="142"/>
      <c r="N405" s="143"/>
      <c r="O405" s="157"/>
      <c r="P405" s="157"/>
      <c r="Q405" s="157"/>
      <c r="R405" s="157"/>
      <c r="S405" s="157"/>
      <c r="T405" s="157"/>
      <c r="U405" s="158"/>
      <c r="V405" s="158"/>
      <c r="W405" s="158"/>
      <c r="X405" s="158"/>
    </row>
    <row r="406" spans="1:25" ht="26.1" customHeight="1">
      <c r="A406" s="9"/>
      <c r="B406" s="45">
        <v>11</v>
      </c>
      <c r="C406" s="153" t="s">
        <v>8</v>
      </c>
      <c r="D406" s="154"/>
      <c r="E406" s="154"/>
      <c r="F406" s="154"/>
      <c r="G406" s="154"/>
      <c r="H406" s="154"/>
      <c r="I406" s="154"/>
      <c r="J406" s="155"/>
      <c r="K406" s="156"/>
      <c r="L406" s="142"/>
      <c r="M406" s="142"/>
      <c r="N406" s="143"/>
      <c r="O406" s="157"/>
      <c r="P406" s="157"/>
      <c r="Q406" s="157"/>
      <c r="R406" s="157"/>
      <c r="S406" s="157"/>
      <c r="T406" s="157"/>
      <c r="U406" s="158"/>
      <c r="V406" s="158"/>
      <c r="W406" s="158"/>
      <c r="X406" s="158"/>
    </row>
    <row r="407" spans="1:25" ht="26.1" customHeight="1">
      <c r="A407" s="9"/>
      <c r="B407" s="45">
        <v>12</v>
      </c>
      <c r="C407" s="153" t="s">
        <v>8</v>
      </c>
      <c r="D407" s="154"/>
      <c r="E407" s="154"/>
      <c r="F407" s="154"/>
      <c r="G407" s="154"/>
      <c r="H407" s="154"/>
      <c r="I407" s="154"/>
      <c r="J407" s="155"/>
      <c r="K407" s="156"/>
      <c r="L407" s="142"/>
      <c r="M407" s="142"/>
      <c r="N407" s="143"/>
      <c r="O407" s="157"/>
      <c r="P407" s="157"/>
      <c r="Q407" s="157"/>
      <c r="R407" s="157"/>
      <c r="S407" s="157"/>
      <c r="T407" s="157"/>
      <c r="U407" s="158"/>
      <c r="V407" s="158"/>
      <c r="W407" s="158"/>
      <c r="X407" s="158"/>
    </row>
    <row r="408" spans="1:25" ht="26.1" customHeight="1">
      <c r="A408" s="251"/>
      <c r="B408" s="45">
        <v>1</v>
      </c>
      <c r="C408" s="153" t="s">
        <v>8</v>
      </c>
      <c r="D408" s="154"/>
      <c r="E408" s="154"/>
      <c r="F408" s="154"/>
      <c r="G408" s="154"/>
      <c r="H408" s="154"/>
      <c r="I408" s="154"/>
      <c r="J408" s="155"/>
      <c r="K408" s="156"/>
      <c r="L408" s="142"/>
      <c r="M408" s="142"/>
      <c r="N408" s="143"/>
      <c r="O408" s="157"/>
      <c r="P408" s="157"/>
      <c r="Q408" s="157"/>
      <c r="R408" s="157"/>
      <c r="S408" s="157"/>
      <c r="T408" s="157"/>
      <c r="U408" s="158"/>
      <c r="V408" s="158"/>
      <c r="W408" s="158"/>
      <c r="X408" s="158"/>
      <c r="Y408" s="215" t="str">
        <f>IF($S$12="決算【見込】","見込","")</f>
        <v/>
      </c>
    </row>
    <row r="409" spans="1:25" ht="26.1" customHeight="1">
      <c r="A409" s="251"/>
      <c r="B409" s="45">
        <v>2</v>
      </c>
      <c r="C409" s="153" t="s">
        <v>8</v>
      </c>
      <c r="D409" s="154"/>
      <c r="E409" s="154"/>
      <c r="F409" s="154"/>
      <c r="G409" s="154"/>
      <c r="H409" s="154"/>
      <c r="I409" s="154"/>
      <c r="J409" s="155"/>
      <c r="K409" s="156"/>
      <c r="L409" s="142"/>
      <c r="M409" s="142"/>
      <c r="N409" s="143"/>
      <c r="O409" s="157"/>
      <c r="P409" s="157"/>
      <c r="Q409" s="157"/>
      <c r="R409" s="157"/>
      <c r="S409" s="157"/>
      <c r="T409" s="157"/>
      <c r="U409" s="158"/>
      <c r="V409" s="158"/>
      <c r="W409" s="158"/>
      <c r="X409" s="158"/>
      <c r="Y409" s="215"/>
    </row>
    <row r="410" spans="1:25" ht="26.1" customHeight="1" thickBot="1">
      <c r="A410" s="251"/>
      <c r="B410" s="46">
        <v>3</v>
      </c>
      <c r="C410" s="496"/>
      <c r="D410" s="497"/>
      <c r="E410" s="497"/>
      <c r="F410" s="497"/>
      <c r="G410" s="497"/>
      <c r="H410" s="497"/>
      <c r="I410" s="497"/>
      <c r="J410" s="498"/>
      <c r="K410" s="258"/>
      <c r="L410" s="140"/>
      <c r="M410" s="140"/>
      <c r="N410" s="141"/>
      <c r="O410" s="157"/>
      <c r="P410" s="157"/>
      <c r="Q410" s="157"/>
      <c r="R410" s="157"/>
      <c r="S410" s="157"/>
      <c r="T410" s="157"/>
      <c r="U410" s="158"/>
      <c r="V410" s="158"/>
      <c r="W410" s="158"/>
      <c r="X410" s="158"/>
      <c r="Y410" s="215"/>
    </row>
    <row r="411" spans="1:25" ht="26.1" customHeight="1" thickBot="1">
      <c r="A411" s="9"/>
      <c r="B411" s="168" t="s">
        <v>35</v>
      </c>
      <c r="C411" s="169"/>
      <c r="D411" s="169"/>
      <c r="E411" s="169"/>
      <c r="F411" s="169"/>
      <c r="G411" s="169"/>
      <c r="H411" s="169"/>
      <c r="I411" s="169"/>
      <c r="J411" s="192"/>
      <c r="K411" s="121">
        <f>SUM(K399:N410)</f>
        <v>0</v>
      </c>
      <c r="L411" s="170"/>
      <c r="M411" s="170"/>
      <c r="N411" s="122"/>
      <c r="O411" s="518"/>
      <c r="P411" s="518"/>
      <c r="Q411" s="518"/>
      <c r="R411" s="518"/>
      <c r="S411" s="518"/>
      <c r="T411" s="518"/>
      <c r="U411" s="225"/>
      <c r="V411" s="225"/>
      <c r="W411" s="225"/>
      <c r="X411" s="225"/>
    </row>
    <row r="412" spans="1:25" ht="26.1" customHeight="1">
      <c r="A412" s="9"/>
      <c r="B412" s="518"/>
      <c r="C412" s="518"/>
      <c r="D412" s="518"/>
      <c r="E412" s="518"/>
      <c r="F412" s="518"/>
      <c r="G412" s="518"/>
      <c r="H412" s="518"/>
      <c r="I412" s="518"/>
      <c r="J412" s="518"/>
      <c r="K412" s="72"/>
      <c r="L412" s="72"/>
      <c r="M412" s="72"/>
      <c r="N412" s="72"/>
      <c r="O412" s="72"/>
      <c r="P412" s="72"/>
      <c r="Q412" s="72"/>
      <c r="R412" s="72"/>
      <c r="S412" s="72"/>
      <c r="T412" s="72"/>
      <c r="U412" s="72"/>
      <c r="V412" s="72"/>
      <c r="W412" s="72"/>
      <c r="X412" s="72"/>
    </row>
    <row r="413" spans="1:25" ht="26.1" customHeight="1" thickBot="1">
      <c r="A413" s="9"/>
      <c r="B413" s="82"/>
      <c r="C413" s="82"/>
      <c r="D413" s="82"/>
      <c r="E413" s="82"/>
      <c r="F413" s="82"/>
      <c r="G413" s="82"/>
      <c r="H413" s="82"/>
      <c r="I413" s="82"/>
      <c r="J413" s="82"/>
      <c r="K413" s="57"/>
      <c r="L413" s="57"/>
      <c r="M413" s="57"/>
      <c r="N413" s="57"/>
      <c r="O413" s="57"/>
      <c r="P413" s="57"/>
      <c r="Q413" s="57"/>
      <c r="R413" s="57"/>
      <c r="S413" s="57"/>
      <c r="T413" s="57"/>
      <c r="U413" s="57"/>
      <c r="V413" s="57"/>
      <c r="W413" s="57"/>
      <c r="X413" s="57"/>
    </row>
    <row r="414" spans="1:25" ht="26.1" customHeight="1" thickBot="1">
      <c r="A414" s="3"/>
      <c r="B414" s="30" t="s">
        <v>8</v>
      </c>
      <c r="C414" s="193" t="s">
        <v>122</v>
      </c>
      <c r="D414" s="194"/>
      <c r="E414" s="194"/>
      <c r="F414" s="194"/>
      <c r="G414" s="194"/>
      <c r="H414" s="194"/>
      <c r="I414" s="415" t="s">
        <v>123</v>
      </c>
      <c r="J414" s="194"/>
      <c r="K414" s="194"/>
      <c r="L414" s="194"/>
      <c r="M414" s="194"/>
      <c r="N414" s="195"/>
      <c r="O414" s="194" t="s">
        <v>124</v>
      </c>
      <c r="P414" s="194"/>
      <c r="Q414" s="194"/>
      <c r="R414" s="194"/>
      <c r="S414" s="194"/>
      <c r="T414" s="194"/>
      <c r="U414" s="194"/>
      <c r="V414" s="194"/>
      <c r="W414" s="194"/>
      <c r="X414" s="195"/>
    </row>
    <row r="415" spans="1:25" ht="26.1" customHeight="1">
      <c r="B415" s="31" t="s">
        <v>51</v>
      </c>
      <c r="C415" s="126" t="s">
        <v>40</v>
      </c>
      <c r="D415" s="129"/>
      <c r="E415" s="129"/>
      <c r="F415" s="130"/>
      <c r="G415" s="126" t="s">
        <v>52</v>
      </c>
      <c r="H415" s="129"/>
      <c r="I415" s="128" t="s">
        <v>40</v>
      </c>
      <c r="J415" s="129"/>
      <c r="K415" s="129"/>
      <c r="L415" s="130"/>
      <c r="M415" s="126" t="s">
        <v>52</v>
      </c>
      <c r="N415" s="127"/>
      <c r="O415" s="129" t="s">
        <v>40</v>
      </c>
      <c r="P415" s="129"/>
      <c r="Q415" s="129"/>
      <c r="R415" s="129"/>
      <c r="S415" s="129"/>
      <c r="T415" s="130"/>
      <c r="U415" s="126" t="s">
        <v>41</v>
      </c>
      <c r="V415" s="129"/>
      <c r="W415" s="129"/>
      <c r="X415" s="127"/>
    </row>
    <row r="416" spans="1:25" ht="26.1" customHeight="1">
      <c r="B416" s="45">
        <v>4</v>
      </c>
      <c r="C416" s="146" t="s">
        <v>8</v>
      </c>
      <c r="D416" s="147"/>
      <c r="E416" s="147"/>
      <c r="F416" s="148"/>
      <c r="G416" s="171"/>
      <c r="H416" s="118"/>
      <c r="I416" s="414" t="s">
        <v>8</v>
      </c>
      <c r="J416" s="147"/>
      <c r="K416" s="147"/>
      <c r="L416" s="148"/>
      <c r="M416" s="171"/>
      <c r="N416" s="119"/>
      <c r="O416" s="159"/>
      <c r="P416" s="159"/>
      <c r="Q416" s="159"/>
      <c r="R416" s="159"/>
      <c r="S416" s="159"/>
      <c r="T416" s="160"/>
      <c r="U416" s="156"/>
      <c r="V416" s="142"/>
      <c r="W416" s="142"/>
      <c r="X416" s="143"/>
    </row>
    <row r="417" spans="1:25" ht="26.1" customHeight="1">
      <c r="B417" s="45">
        <v>5</v>
      </c>
      <c r="C417" s="146" t="s">
        <v>8</v>
      </c>
      <c r="D417" s="147"/>
      <c r="E417" s="147"/>
      <c r="F417" s="148"/>
      <c r="G417" s="171"/>
      <c r="H417" s="118"/>
      <c r="I417" s="414" t="s">
        <v>8</v>
      </c>
      <c r="J417" s="147"/>
      <c r="K417" s="147"/>
      <c r="L417" s="148"/>
      <c r="M417" s="171"/>
      <c r="N417" s="119"/>
      <c r="O417" s="159"/>
      <c r="P417" s="159"/>
      <c r="Q417" s="159"/>
      <c r="R417" s="159"/>
      <c r="S417" s="159"/>
      <c r="T417" s="160"/>
      <c r="U417" s="156"/>
      <c r="V417" s="142"/>
      <c r="W417" s="142"/>
      <c r="X417" s="143"/>
    </row>
    <row r="418" spans="1:25" ht="26.1" customHeight="1">
      <c r="B418" s="45">
        <v>6</v>
      </c>
      <c r="C418" s="146" t="s">
        <v>8</v>
      </c>
      <c r="D418" s="147"/>
      <c r="E418" s="147"/>
      <c r="F418" s="148"/>
      <c r="G418" s="171"/>
      <c r="H418" s="118"/>
      <c r="I418" s="414" t="s">
        <v>8</v>
      </c>
      <c r="J418" s="147"/>
      <c r="K418" s="147"/>
      <c r="L418" s="148"/>
      <c r="M418" s="171"/>
      <c r="N418" s="119"/>
      <c r="O418" s="159"/>
      <c r="P418" s="159"/>
      <c r="Q418" s="159"/>
      <c r="R418" s="159"/>
      <c r="S418" s="159"/>
      <c r="T418" s="160"/>
      <c r="U418" s="156"/>
      <c r="V418" s="142"/>
      <c r="W418" s="142"/>
      <c r="X418" s="143"/>
    </row>
    <row r="419" spans="1:25" ht="26.1" customHeight="1">
      <c r="B419" s="45">
        <v>7</v>
      </c>
      <c r="C419" s="146" t="s">
        <v>8</v>
      </c>
      <c r="D419" s="147"/>
      <c r="E419" s="147"/>
      <c r="F419" s="148"/>
      <c r="G419" s="171"/>
      <c r="H419" s="118"/>
      <c r="I419" s="414" t="s">
        <v>8</v>
      </c>
      <c r="J419" s="147"/>
      <c r="K419" s="147"/>
      <c r="L419" s="148"/>
      <c r="M419" s="171"/>
      <c r="N419" s="119"/>
      <c r="O419" s="159"/>
      <c r="P419" s="159"/>
      <c r="Q419" s="159"/>
      <c r="R419" s="159"/>
      <c r="S419" s="159"/>
      <c r="T419" s="160"/>
      <c r="U419" s="156"/>
      <c r="V419" s="142"/>
      <c r="W419" s="142"/>
      <c r="X419" s="143"/>
    </row>
    <row r="420" spans="1:25" ht="26.1" customHeight="1">
      <c r="B420" s="45">
        <v>8</v>
      </c>
      <c r="C420" s="146" t="s">
        <v>8</v>
      </c>
      <c r="D420" s="147"/>
      <c r="E420" s="147"/>
      <c r="F420" s="148"/>
      <c r="G420" s="171"/>
      <c r="H420" s="118"/>
      <c r="I420" s="414" t="s">
        <v>8</v>
      </c>
      <c r="J420" s="147"/>
      <c r="K420" s="147"/>
      <c r="L420" s="148"/>
      <c r="M420" s="171"/>
      <c r="N420" s="119"/>
      <c r="O420" s="159"/>
      <c r="P420" s="159"/>
      <c r="Q420" s="159"/>
      <c r="R420" s="159"/>
      <c r="S420" s="159"/>
      <c r="T420" s="160"/>
      <c r="U420" s="156"/>
      <c r="V420" s="142"/>
      <c r="W420" s="142"/>
      <c r="X420" s="143"/>
    </row>
    <row r="421" spans="1:25" ht="26.1" customHeight="1">
      <c r="B421" s="45">
        <v>9</v>
      </c>
      <c r="C421" s="146" t="s">
        <v>8</v>
      </c>
      <c r="D421" s="147"/>
      <c r="E421" s="147"/>
      <c r="F421" s="148"/>
      <c r="G421" s="171"/>
      <c r="H421" s="118"/>
      <c r="I421" s="414" t="s">
        <v>8</v>
      </c>
      <c r="J421" s="147"/>
      <c r="K421" s="147"/>
      <c r="L421" s="148"/>
      <c r="M421" s="171"/>
      <c r="N421" s="119"/>
      <c r="O421" s="159"/>
      <c r="P421" s="159"/>
      <c r="Q421" s="159"/>
      <c r="R421" s="159"/>
      <c r="S421" s="159"/>
      <c r="T421" s="160"/>
      <c r="U421" s="156"/>
      <c r="V421" s="142"/>
      <c r="W421" s="142"/>
      <c r="X421" s="143"/>
    </row>
    <row r="422" spans="1:25" ht="26.1" customHeight="1">
      <c r="B422" s="45">
        <v>10</v>
      </c>
      <c r="C422" s="146" t="s">
        <v>8</v>
      </c>
      <c r="D422" s="147"/>
      <c r="E422" s="147"/>
      <c r="F422" s="148"/>
      <c r="G422" s="171"/>
      <c r="H422" s="118"/>
      <c r="I422" s="414" t="s">
        <v>8</v>
      </c>
      <c r="J422" s="147"/>
      <c r="K422" s="147"/>
      <c r="L422" s="148"/>
      <c r="M422" s="171"/>
      <c r="N422" s="119"/>
      <c r="O422" s="159"/>
      <c r="P422" s="159"/>
      <c r="Q422" s="159"/>
      <c r="R422" s="159"/>
      <c r="S422" s="159"/>
      <c r="T422" s="160"/>
      <c r="U422" s="156"/>
      <c r="V422" s="142"/>
      <c r="W422" s="142"/>
      <c r="X422" s="143"/>
    </row>
    <row r="423" spans="1:25" ht="26.1" customHeight="1">
      <c r="B423" s="45">
        <v>11</v>
      </c>
      <c r="C423" s="146" t="s">
        <v>8</v>
      </c>
      <c r="D423" s="147"/>
      <c r="E423" s="147"/>
      <c r="F423" s="148"/>
      <c r="G423" s="171"/>
      <c r="H423" s="118"/>
      <c r="I423" s="414" t="s">
        <v>8</v>
      </c>
      <c r="J423" s="147"/>
      <c r="K423" s="147"/>
      <c r="L423" s="148"/>
      <c r="M423" s="171"/>
      <c r="N423" s="119"/>
      <c r="O423" s="159"/>
      <c r="P423" s="159"/>
      <c r="Q423" s="159"/>
      <c r="R423" s="159"/>
      <c r="S423" s="159"/>
      <c r="T423" s="160"/>
      <c r="U423" s="156"/>
      <c r="V423" s="142"/>
      <c r="W423" s="142"/>
      <c r="X423" s="143"/>
    </row>
    <row r="424" spans="1:25" ht="26.1" customHeight="1">
      <c r="B424" s="45">
        <v>12</v>
      </c>
      <c r="C424" s="146" t="s">
        <v>8</v>
      </c>
      <c r="D424" s="147"/>
      <c r="E424" s="147"/>
      <c r="F424" s="148"/>
      <c r="G424" s="171"/>
      <c r="H424" s="118"/>
      <c r="I424" s="414" t="s">
        <v>8</v>
      </c>
      <c r="J424" s="147"/>
      <c r="K424" s="147"/>
      <c r="L424" s="148"/>
      <c r="M424" s="171"/>
      <c r="N424" s="119"/>
      <c r="O424" s="159"/>
      <c r="P424" s="159"/>
      <c r="Q424" s="159"/>
      <c r="R424" s="159"/>
      <c r="S424" s="159"/>
      <c r="T424" s="160"/>
      <c r="U424" s="156"/>
      <c r="V424" s="142"/>
      <c r="W424" s="142"/>
      <c r="X424" s="143"/>
    </row>
    <row r="425" spans="1:25" ht="26.1" customHeight="1">
      <c r="B425" s="45">
        <v>1</v>
      </c>
      <c r="C425" s="146" t="s">
        <v>8</v>
      </c>
      <c r="D425" s="147"/>
      <c r="E425" s="147"/>
      <c r="F425" s="148"/>
      <c r="G425" s="171"/>
      <c r="H425" s="118"/>
      <c r="I425" s="414" t="s">
        <v>8</v>
      </c>
      <c r="J425" s="147"/>
      <c r="K425" s="147"/>
      <c r="L425" s="148"/>
      <c r="M425" s="171"/>
      <c r="N425" s="119"/>
      <c r="O425" s="159"/>
      <c r="P425" s="159"/>
      <c r="Q425" s="159"/>
      <c r="R425" s="159"/>
      <c r="S425" s="159"/>
      <c r="T425" s="160"/>
      <c r="U425" s="156"/>
      <c r="V425" s="142"/>
      <c r="W425" s="142"/>
      <c r="X425" s="143"/>
      <c r="Y425" s="232" t="str">
        <f>IF($S$12="決算【見込】","見込","")</f>
        <v/>
      </c>
    </row>
    <row r="426" spans="1:25" ht="26.1" customHeight="1">
      <c r="B426" s="45">
        <v>2</v>
      </c>
      <c r="C426" s="146" t="s">
        <v>8</v>
      </c>
      <c r="D426" s="147"/>
      <c r="E426" s="147"/>
      <c r="F426" s="148"/>
      <c r="G426" s="171"/>
      <c r="H426" s="118"/>
      <c r="I426" s="414" t="s">
        <v>8</v>
      </c>
      <c r="J426" s="147"/>
      <c r="K426" s="147"/>
      <c r="L426" s="148"/>
      <c r="M426" s="171"/>
      <c r="N426" s="119"/>
      <c r="O426" s="159"/>
      <c r="P426" s="159"/>
      <c r="Q426" s="159"/>
      <c r="R426" s="159"/>
      <c r="S426" s="159"/>
      <c r="T426" s="160"/>
      <c r="U426" s="156"/>
      <c r="V426" s="142"/>
      <c r="W426" s="142"/>
      <c r="X426" s="143"/>
      <c r="Y426" s="232"/>
    </row>
    <row r="427" spans="1:25" ht="26.1" customHeight="1" thickBot="1">
      <c r="B427" s="46">
        <v>3</v>
      </c>
      <c r="C427" s="146" t="s">
        <v>8</v>
      </c>
      <c r="D427" s="147"/>
      <c r="E427" s="147"/>
      <c r="F427" s="148"/>
      <c r="G427" s="441"/>
      <c r="H427" s="235"/>
      <c r="I427" s="414" t="s">
        <v>8</v>
      </c>
      <c r="J427" s="147"/>
      <c r="K427" s="147"/>
      <c r="L427" s="148"/>
      <c r="M427" s="441"/>
      <c r="N427" s="236"/>
      <c r="O427" s="519"/>
      <c r="P427" s="519"/>
      <c r="Q427" s="519"/>
      <c r="R427" s="519"/>
      <c r="S427" s="519"/>
      <c r="T427" s="520"/>
      <c r="U427" s="258"/>
      <c r="V427" s="140"/>
      <c r="W427" s="140"/>
      <c r="X427" s="141"/>
      <c r="Y427" s="232"/>
    </row>
    <row r="428" spans="1:25" ht="26.1" customHeight="1" thickBot="1">
      <c r="B428" s="168" t="s">
        <v>35</v>
      </c>
      <c r="C428" s="169"/>
      <c r="D428" s="169"/>
      <c r="E428" s="169"/>
      <c r="F428" s="192"/>
      <c r="G428" s="121">
        <f>SUM(G416:H427)</f>
        <v>0</v>
      </c>
      <c r="H428" s="170"/>
      <c r="I428" s="168" t="s">
        <v>35</v>
      </c>
      <c r="J428" s="503"/>
      <c r="K428" s="503"/>
      <c r="L428" s="504"/>
      <c r="M428" s="121">
        <f>SUM(M416:N427)</f>
        <v>0</v>
      </c>
      <c r="N428" s="122"/>
      <c r="O428" s="169" t="s">
        <v>35</v>
      </c>
      <c r="P428" s="169"/>
      <c r="Q428" s="169"/>
      <c r="R428" s="169"/>
      <c r="S428" s="169"/>
      <c r="T428" s="192"/>
      <c r="U428" s="121">
        <f>SUM(U416:X427)</f>
        <v>0</v>
      </c>
      <c r="V428" s="170"/>
      <c r="W428" s="170"/>
      <c r="X428" s="122"/>
    </row>
    <row r="429" spans="1:25" ht="24" customHeight="1">
      <c r="B429" s="82"/>
      <c r="C429" s="82"/>
      <c r="D429" s="82"/>
      <c r="E429" s="82"/>
      <c r="F429" s="82"/>
      <c r="G429" s="70"/>
      <c r="H429" s="70"/>
      <c r="I429" s="82"/>
      <c r="J429" s="71"/>
      <c r="K429" s="71"/>
      <c r="L429" s="71"/>
      <c r="M429" s="70"/>
      <c r="N429" s="70"/>
      <c r="O429" s="82"/>
      <c r="P429" s="82"/>
      <c r="Q429" s="82"/>
      <c r="R429" s="82"/>
      <c r="S429" s="82"/>
      <c r="T429" s="82"/>
      <c r="U429" s="57"/>
      <c r="V429" s="57"/>
      <c r="W429" s="57"/>
      <c r="X429" s="57"/>
    </row>
    <row r="430" spans="1:25" ht="24" customHeight="1">
      <c r="B430" s="82"/>
      <c r="C430" s="82"/>
      <c r="D430" s="82"/>
      <c r="E430" s="82"/>
      <c r="F430" s="82"/>
      <c r="G430" s="70"/>
      <c r="H430" s="70"/>
      <c r="I430" s="82"/>
      <c r="J430" s="71"/>
      <c r="K430" s="71"/>
      <c r="L430" s="71"/>
      <c r="M430" s="70"/>
      <c r="N430" s="70"/>
      <c r="O430" s="82"/>
      <c r="P430" s="82"/>
      <c r="Q430" s="82"/>
      <c r="R430" s="82"/>
      <c r="S430" s="82"/>
      <c r="T430" s="82"/>
      <c r="U430" s="57"/>
      <c r="V430" s="57"/>
      <c r="W430" s="57"/>
      <c r="X430" s="57"/>
    </row>
    <row r="431" spans="1:25" ht="22.5" customHeight="1" thickBot="1">
      <c r="A431" s="1" t="s">
        <v>36</v>
      </c>
      <c r="B431" s="13"/>
      <c r="C431" s="13"/>
      <c r="D431" s="13"/>
      <c r="E431" s="13"/>
      <c r="F431" s="13"/>
      <c r="G431" s="21"/>
      <c r="H431" s="13"/>
      <c r="I431" s="13"/>
      <c r="J431" s="13"/>
      <c r="K431" s="13"/>
      <c r="L431" s="21"/>
      <c r="M431" s="21"/>
      <c r="N431" s="13"/>
      <c r="O431" s="13"/>
      <c r="P431" s="13"/>
      <c r="Q431" s="13"/>
      <c r="R431" s="13"/>
      <c r="S431" s="13"/>
      <c r="T431" s="13"/>
      <c r="U431" s="21"/>
      <c r="V431" s="21"/>
      <c r="W431" s="21"/>
      <c r="X431" s="21"/>
    </row>
    <row r="432" spans="1:25" ht="22.5" customHeight="1" thickBot="1">
      <c r="A432" s="3"/>
      <c r="B432" s="30" t="s">
        <v>8</v>
      </c>
      <c r="C432" s="193" t="s">
        <v>125</v>
      </c>
      <c r="D432" s="194"/>
      <c r="E432" s="194"/>
      <c r="F432" s="194"/>
      <c r="G432" s="194"/>
      <c r="H432" s="194"/>
      <c r="I432" s="194"/>
      <c r="J432" s="194"/>
      <c r="K432" s="194"/>
      <c r="L432" s="194"/>
      <c r="M432" s="194"/>
      <c r="N432" s="195"/>
      <c r="O432" s="194" t="s">
        <v>124</v>
      </c>
      <c r="P432" s="194"/>
      <c r="Q432" s="194"/>
      <c r="R432" s="194"/>
      <c r="S432" s="194"/>
      <c r="T432" s="194"/>
      <c r="U432" s="194"/>
      <c r="V432" s="194"/>
      <c r="W432" s="194"/>
      <c r="X432" s="195"/>
    </row>
    <row r="433" spans="2:25" ht="22.5" customHeight="1">
      <c r="B433" s="31" t="s">
        <v>51</v>
      </c>
      <c r="C433" s="126" t="s">
        <v>40</v>
      </c>
      <c r="D433" s="129"/>
      <c r="E433" s="129"/>
      <c r="F433" s="129"/>
      <c r="G433" s="129"/>
      <c r="H433" s="129"/>
      <c r="I433" s="129"/>
      <c r="J433" s="130"/>
      <c r="K433" s="129" t="s">
        <v>52</v>
      </c>
      <c r="L433" s="129"/>
      <c r="M433" s="129"/>
      <c r="N433" s="127"/>
      <c r="O433" s="129" t="s">
        <v>40</v>
      </c>
      <c r="P433" s="129"/>
      <c r="Q433" s="129"/>
      <c r="R433" s="129"/>
      <c r="S433" s="129"/>
      <c r="T433" s="130"/>
      <c r="U433" s="126" t="s">
        <v>41</v>
      </c>
      <c r="V433" s="129"/>
      <c r="W433" s="129"/>
      <c r="X433" s="127"/>
    </row>
    <row r="434" spans="2:25" ht="22.5" customHeight="1">
      <c r="B434" s="45">
        <v>4</v>
      </c>
      <c r="C434" s="146" t="s">
        <v>8</v>
      </c>
      <c r="D434" s="147"/>
      <c r="E434" s="147"/>
      <c r="F434" s="147"/>
      <c r="G434" s="147"/>
      <c r="H434" s="147"/>
      <c r="I434" s="147"/>
      <c r="J434" s="148"/>
      <c r="K434" s="118"/>
      <c r="L434" s="118"/>
      <c r="M434" s="118"/>
      <c r="N434" s="119"/>
      <c r="O434" s="159"/>
      <c r="P434" s="159"/>
      <c r="Q434" s="159"/>
      <c r="R434" s="159"/>
      <c r="S434" s="159"/>
      <c r="T434" s="160"/>
      <c r="U434" s="156"/>
      <c r="V434" s="142"/>
      <c r="W434" s="142"/>
      <c r="X434" s="143"/>
    </row>
    <row r="435" spans="2:25" ht="22.5" customHeight="1">
      <c r="B435" s="45">
        <v>5</v>
      </c>
      <c r="C435" s="146" t="s">
        <v>8</v>
      </c>
      <c r="D435" s="147"/>
      <c r="E435" s="147"/>
      <c r="F435" s="147"/>
      <c r="G435" s="147"/>
      <c r="H435" s="147"/>
      <c r="I435" s="147"/>
      <c r="J435" s="148"/>
      <c r="K435" s="118"/>
      <c r="L435" s="118"/>
      <c r="M435" s="118"/>
      <c r="N435" s="119"/>
      <c r="O435" s="159"/>
      <c r="P435" s="159"/>
      <c r="Q435" s="159"/>
      <c r="R435" s="159"/>
      <c r="S435" s="159"/>
      <c r="T435" s="160"/>
      <c r="U435" s="156"/>
      <c r="V435" s="142"/>
      <c r="W435" s="142"/>
      <c r="X435" s="143"/>
    </row>
    <row r="436" spans="2:25" ht="22.5" customHeight="1">
      <c r="B436" s="45">
        <v>6</v>
      </c>
      <c r="C436" s="146" t="s">
        <v>8</v>
      </c>
      <c r="D436" s="147"/>
      <c r="E436" s="147"/>
      <c r="F436" s="147"/>
      <c r="G436" s="147"/>
      <c r="H436" s="147"/>
      <c r="I436" s="147"/>
      <c r="J436" s="148"/>
      <c r="K436" s="118"/>
      <c r="L436" s="118"/>
      <c r="M436" s="118"/>
      <c r="N436" s="119"/>
      <c r="O436" s="159"/>
      <c r="P436" s="159"/>
      <c r="Q436" s="159"/>
      <c r="R436" s="159"/>
      <c r="S436" s="159"/>
      <c r="T436" s="160"/>
      <c r="U436" s="156"/>
      <c r="V436" s="142"/>
      <c r="W436" s="142"/>
      <c r="X436" s="143"/>
    </row>
    <row r="437" spans="2:25" ht="22.5" customHeight="1">
      <c r="B437" s="45">
        <v>7</v>
      </c>
      <c r="C437" s="146" t="s">
        <v>8</v>
      </c>
      <c r="D437" s="147"/>
      <c r="E437" s="147"/>
      <c r="F437" s="147"/>
      <c r="G437" s="147"/>
      <c r="H437" s="147"/>
      <c r="I437" s="147"/>
      <c r="J437" s="148"/>
      <c r="K437" s="118"/>
      <c r="L437" s="118"/>
      <c r="M437" s="118"/>
      <c r="N437" s="119"/>
      <c r="O437" s="159"/>
      <c r="P437" s="159"/>
      <c r="Q437" s="159"/>
      <c r="R437" s="159"/>
      <c r="S437" s="159"/>
      <c r="T437" s="160"/>
      <c r="U437" s="156"/>
      <c r="V437" s="142"/>
      <c r="W437" s="142"/>
      <c r="X437" s="143"/>
    </row>
    <row r="438" spans="2:25" ht="22.5" customHeight="1">
      <c r="B438" s="45">
        <v>8</v>
      </c>
      <c r="C438" s="146" t="s">
        <v>8</v>
      </c>
      <c r="D438" s="147"/>
      <c r="E438" s="147"/>
      <c r="F438" s="147"/>
      <c r="G438" s="147"/>
      <c r="H438" s="147"/>
      <c r="I438" s="147"/>
      <c r="J438" s="148"/>
      <c r="K438" s="118"/>
      <c r="L438" s="118"/>
      <c r="M438" s="118"/>
      <c r="N438" s="119"/>
      <c r="O438" s="159"/>
      <c r="P438" s="159"/>
      <c r="Q438" s="159"/>
      <c r="R438" s="159"/>
      <c r="S438" s="159"/>
      <c r="T438" s="160"/>
      <c r="U438" s="156"/>
      <c r="V438" s="142"/>
      <c r="W438" s="142"/>
      <c r="X438" s="143"/>
    </row>
    <row r="439" spans="2:25" ht="22.5" customHeight="1">
      <c r="B439" s="45">
        <v>9</v>
      </c>
      <c r="C439" s="146" t="s">
        <v>8</v>
      </c>
      <c r="D439" s="147"/>
      <c r="E439" s="147"/>
      <c r="F439" s="147"/>
      <c r="G439" s="147"/>
      <c r="H439" s="147"/>
      <c r="I439" s="147"/>
      <c r="J439" s="148"/>
      <c r="K439" s="118"/>
      <c r="L439" s="118"/>
      <c r="M439" s="118"/>
      <c r="N439" s="119"/>
      <c r="O439" s="159"/>
      <c r="P439" s="159"/>
      <c r="Q439" s="159"/>
      <c r="R439" s="159"/>
      <c r="S439" s="159"/>
      <c r="T439" s="160"/>
      <c r="U439" s="156"/>
      <c r="V439" s="142"/>
      <c r="W439" s="142"/>
      <c r="X439" s="143"/>
    </row>
    <row r="440" spans="2:25" ht="22.5" customHeight="1">
      <c r="B440" s="45">
        <v>10</v>
      </c>
      <c r="C440" s="146" t="s">
        <v>8</v>
      </c>
      <c r="D440" s="147"/>
      <c r="E440" s="147"/>
      <c r="F440" s="147"/>
      <c r="G440" s="147"/>
      <c r="H440" s="147"/>
      <c r="I440" s="147"/>
      <c r="J440" s="148"/>
      <c r="K440" s="118"/>
      <c r="L440" s="118"/>
      <c r="M440" s="118"/>
      <c r="N440" s="119"/>
      <c r="O440" s="159"/>
      <c r="P440" s="159"/>
      <c r="Q440" s="159"/>
      <c r="R440" s="159"/>
      <c r="S440" s="159"/>
      <c r="T440" s="160"/>
      <c r="U440" s="156"/>
      <c r="V440" s="142"/>
      <c r="W440" s="142"/>
      <c r="X440" s="143"/>
    </row>
    <row r="441" spans="2:25" ht="22.5" customHeight="1">
      <c r="B441" s="45">
        <v>11</v>
      </c>
      <c r="C441" s="146" t="s">
        <v>8</v>
      </c>
      <c r="D441" s="147"/>
      <c r="E441" s="147"/>
      <c r="F441" s="147"/>
      <c r="G441" s="147"/>
      <c r="H441" s="147"/>
      <c r="I441" s="147"/>
      <c r="J441" s="148"/>
      <c r="K441" s="118"/>
      <c r="L441" s="118"/>
      <c r="M441" s="118"/>
      <c r="N441" s="119"/>
      <c r="O441" s="159"/>
      <c r="P441" s="159"/>
      <c r="Q441" s="159"/>
      <c r="R441" s="159"/>
      <c r="S441" s="159"/>
      <c r="T441" s="160"/>
      <c r="U441" s="156"/>
      <c r="V441" s="142"/>
      <c r="W441" s="142"/>
      <c r="X441" s="143"/>
    </row>
    <row r="442" spans="2:25" ht="22.5" customHeight="1">
      <c r="B442" s="45">
        <v>12</v>
      </c>
      <c r="C442" s="146"/>
      <c r="D442" s="147"/>
      <c r="E442" s="147"/>
      <c r="F442" s="147"/>
      <c r="G442" s="147"/>
      <c r="H442" s="147"/>
      <c r="I442" s="147"/>
      <c r="J442" s="148"/>
      <c r="K442" s="118"/>
      <c r="L442" s="118"/>
      <c r="M442" s="118"/>
      <c r="N442" s="119"/>
      <c r="O442" s="159"/>
      <c r="P442" s="159"/>
      <c r="Q442" s="159"/>
      <c r="R442" s="159"/>
      <c r="S442" s="159"/>
      <c r="T442" s="160"/>
      <c r="U442" s="156"/>
      <c r="V442" s="142"/>
      <c r="W442" s="142"/>
      <c r="X442" s="143"/>
    </row>
    <row r="443" spans="2:25" ht="22.5" customHeight="1">
      <c r="B443" s="45">
        <v>1</v>
      </c>
      <c r="C443" s="146"/>
      <c r="D443" s="147"/>
      <c r="E443" s="147"/>
      <c r="F443" s="147"/>
      <c r="G443" s="147"/>
      <c r="H443" s="147"/>
      <c r="I443" s="147"/>
      <c r="J443" s="148"/>
      <c r="K443" s="118"/>
      <c r="L443" s="118"/>
      <c r="M443" s="118"/>
      <c r="N443" s="119"/>
      <c r="O443" s="159"/>
      <c r="P443" s="159"/>
      <c r="Q443" s="159"/>
      <c r="R443" s="159"/>
      <c r="S443" s="159"/>
      <c r="T443" s="160"/>
      <c r="U443" s="156"/>
      <c r="V443" s="142"/>
      <c r="W443" s="142"/>
      <c r="X443" s="143"/>
      <c r="Y443" s="232"/>
    </row>
    <row r="444" spans="2:25" ht="22.5" customHeight="1">
      <c r="B444" s="45">
        <v>2</v>
      </c>
      <c r="C444" s="146"/>
      <c r="D444" s="147"/>
      <c r="E444" s="147"/>
      <c r="F444" s="147"/>
      <c r="G444" s="147"/>
      <c r="H444" s="147"/>
      <c r="I444" s="147"/>
      <c r="J444" s="148"/>
      <c r="K444" s="118"/>
      <c r="L444" s="118"/>
      <c r="M444" s="118"/>
      <c r="N444" s="119"/>
      <c r="O444" s="159"/>
      <c r="P444" s="159"/>
      <c r="Q444" s="159"/>
      <c r="R444" s="159"/>
      <c r="S444" s="159"/>
      <c r="T444" s="160"/>
      <c r="U444" s="156"/>
      <c r="V444" s="142"/>
      <c r="W444" s="142"/>
      <c r="X444" s="143"/>
      <c r="Y444" s="232"/>
    </row>
    <row r="445" spans="2:25" ht="22.5" customHeight="1" thickBot="1">
      <c r="B445" s="46">
        <v>3</v>
      </c>
      <c r="C445" s="233"/>
      <c r="D445" s="212"/>
      <c r="E445" s="212"/>
      <c r="F445" s="212"/>
      <c r="G445" s="212"/>
      <c r="H445" s="212"/>
      <c r="I445" s="212"/>
      <c r="J445" s="234"/>
      <c r="K445" s="235"/>
      <c r="L445" s="235"/>
      <c r="M445" s="235"/>
      <c r="N445" s="236"/>
      <c r="O445" s="255"/>
      <c r="P445" s="256"/>
      <c r="Q445" s="256"/>
      <c r="R445" s="256"/>
      <c r="S445" s="256"/>
      <c r="T445" s="257"/>
      <c r="U445" s="258"/>
      <c r="V445" s="140"/>
      <c r="W445" s="140"/>
      <c r="X445" s="141"/>
      <c r="Y445" s="232"/>
    </row>
    <row r="446" spans="2:25" ht="22.5" customHeight="1" thickBot="1">
      <c r="B446" s="168" t="s">
        <v>35</v>
      </c>
      <c r="C446" s="169"/>
      <c r="D446" s="169"/>
      <c r="E446" s="169"/>
      <c r="F446" s="169"/>
      <c r="G446" s="169"/>
      <c r="H446" s="169"/>
      <c r="I446" s="169"/>
      <c r="J446" s="192"/>
      <c r="K446" s="170">
        <f>SUM(K434:N445)</f>
        <v>0</v>
      </c>
      <c r="L446" s="170"/>
      <c r="M446" s="170"/>
      <c r="N446" s="122"/>
      <c r="O446" s="247" t="s">
        <v>35</v>
      </c>
      <c r="P446" s="247"/>
      <c r="Q446" s="247"/>
      <c r="R446" s="247"/>
      <c r="S446" s="247"/>
      <c r="T446" s="248"/>
      <c r="U446" s="121">
        <f>SUM(U434:X445)</f>
        <v>0</v>
      </c>
      <c r="V446" s="170"/>
      <c r="W446" s="170"/>
      <c r="X446" s="122"/>
    </row>
    <row r="447" spans="2:25" ht="22.5" customHeight="1">
      <c r="B447" s="82"/>
      <c r="C447" s="82"/>
      <c r="D447" s="82"/>
      <c r="E447" s="82"/>
      <c r="F447" s="82"/>
      <c r="G447" s="82"/>
      <c r="H447" s="82"/>
      <c r="I447" s="82"/>
      <c r="J447" s="82"/>
      <c r="K447" s="57"/>
      <c r="L447" s="57"/>
      <c r="M447" s="57"/>
      <c r="N447" s="57"/>
      <c r="O447" s="82"/>
      <c r="P447" s="82"/>
      <c r="Q447" s="82"/>
      <c r="R447" s="82"/>
      <c r="S447" s="82"/>
      <c r="T447" s="82"/>
      <c r="U447" s="57"/>
      <c r="V447" s="57"/>
      <c r="W447" s="57"/>
      <c r="X447" s="57"/>
    </row>
    <row r="448" spans="2:25" ht="22.5" customHeight="1">
      <c r="B448" s="82"/>
      <c r="C448" s="82"/>
      <c r="D448" s="82"/>
      <c r="E448" s="82"/>
      <c r="F448" s="82"/>
      <c r="G448" s="82"/>
      <c r="H448" s="82"/>
      <c r="I448" s="82"/>
      <c r="J448" s="82"/>
      <c r="K448" s="57"/>
      <c r="L448" s="57"/>
      <c r="M448" s="57"/>
      <c r="N448" s="57"/>
      <c r="O448" s="82"/>
      <c r="P448" s="82"/>
      <c r="Q448" s="82"/>
      <c r="R448" s="82"/>
      <c r="S448" s="82"/>
      <c r="T448" s="82"/>
      <c r="U448" s="57"/>
      <c r="V448" s="57"/>
      <c r="W448" s="57"/>
      <c r="X448" s="57"/>
    </row>
    <row r="449" spans="1:25" ht="22.5" customHeight="1">
      <c r="A449" s="23" t="s">
        <v>126</v>
      </c>
      <c r="B449" s="3"/>
      <c r="C449" s="3"/>
      <c r="D449" s="3"/>
      <c r="E449" s="3"/>
      <c r="F449" s="3"/>
      <c r="G449" s="21"/>
      <c r="H449" s="13"/>
      <c r="I449" s="13"/>
      <c r="J449" s="13"/>
      <c r="K449" s="13"/>
      <c r="L449" s="21"/>
      <c r="M449" s="21"/>
      <c r="N449" s="13"/>
      <c r="O449" s="13"/>
      <c r="P449" s="13"/>
      <c r="Q449" s="13"/>
      <c r="R449" s="13"/>
      <c r="S449" s="13"/>
      <c r="T449" s="13"/>
      <c r="U449" s="21"/>
      <c r="V449" s="21"/>
      <c r="W449" s="21"/>
      <c r="X449" s="21"/>
    </row>
    <row r="450" spans="1:25" ht="22.5" customHeight="1" thickBot="1">
      <c r="A450" s="23" t="s">
        <v>29</v>
      </c>
      <c r="B450" s="3"/>
      <c r="C450" s="3"/>
      <c r="D450" s="3"/>
      <c r="E450" s="3"/>
      <c r="F450" s="3"/>
      <c r="G450" s="21"/>
      <c r="H450" s="13"/>
      <c r="I450" s="13"/>
      <c r="J450" s="13"/>
      <c r="K450" s="13"/>
      <c r="L450" s="21"/>
      <c r="M450" s="21"/>
      <c r="N450" s="13"/>
      <c r="O450" s="13"/>
      <c r="P450" s="13"/>
      <c r="Q450" s="13"/>
      <c r="R450" s="13"/>
      <c r="S450" s="13"/>
      <c r="T450" s="13"/>
      <c r="U450" s="21"/>
      <c r="V450" s="21"/>
      <c r="W450" s="21"/>
      <c r="X450" s="21"/>
    </row>
    <row r="451" spans="1:25" ht="22.5" customHeight="1">
      <c r="A451" s="3"/>
      <c r="B451" s="200" t="s">
        <v>127</v>
      </c>
      <c r="C451" s="201"/>
      <c r="D451" s="201"/>
      <c r="E451" s="201"/>
      <c r="F451" s="201"/>
      <c r="G451" s="201"/>
      <c r="H451" s="201"/>
      <c r="I451" s="201"/>
      <c r="J451" s="201"/>
      <c r="K451" s="201"/>
      <c r="L451" s="202"/>
      <c r="M451" s="506" t="s">
        <v>128</v>
      </c>
      <c r="N451" s="506"/>
      <c r="O451" s="506"/>
      <c r="P451" s="506"/>
      <c r="Q451" s="506"/>
      <c r="R451" s="506"/>
      <c r="S451" s="506"/>
      <c r="T451" s="506"/>
      <c r="U451" s="506"/>
      <c r="V451" s="506"/>
      <c r="W451" s="506"/>
      <c r="X451" s="507"/>
    </row>
    <row r="452" spans="1:25" ht="22.5" customHeight="1">
      <c r="A452" s="23" t="s">
        <v>8</v>
      </c>
      <c r="B452" s="203"/>
      <c r="C452" s="152"/>
      <c r="D452" s="152"/>
      <c r="E452" s="152"/>
      <c r="F452" s="152"/>
      <c r="G452" s="152"/>
      <c r="H452" s="152"/>
      <c r="I452" s="152"/>
      <c r="J452" s="152"/>
      <c r="K452" s="152"/>
      <c r="L452" s="204"/>
      <c r="M452" s="208"/>
      <c r="N452" s="208"/>
      <c r="O452" s="208"/>
      <c r="P452" s="208"/>
      <c r="Q452" s="208"/>
      <c r="R452" s="208"/>
      <c r="S452" s="208"/>
      <c r="T452" s="208"/>
      <c r="U452" s="208"/>
      <c r="V452" s="208"/>
      <c r="W452" s="208"/>
      <c r="X452" s="209"/>
    </row>
    <row r="453" spans="1:25" ht="24" customHeight="1" thickBot="1">
      <c r="A453" s="3"/>
      <c r="B453" s="205"/>
      <c r="C453" s="206"/>
      <c r="D453" s="206"/>
      <c r="E453" s="206"/>
      <c r="F453" s="206"/>
      <c r="G453" s="206"/>
      <c r="H453" s="206"/>
      <c r="I453" s="206"/>
      <c r="J453" s="152"/>
      <c r="K453" s="152"/>
      <c r="L453" s="204"/>
      <c r="M453" s="208"/>
      <c r="N453" s="208"/>
      <c r="O453" s="208"/>
      <c r="P453" s="208"/>
      <c r="Q453" s="208"/>
      <c r="R453" s="208"/>
      <c r="S453" s="208"/>
      <c r="T453" s="208"/>
      <c r="U453" s="208"/>
      <c r="V453" s="210"/>
      <c r="W453" s="210"/>
      <c r="X453" s="510"/>
    </row>
    <row r="454" spans="1:25" ht="22.5" customHeight="1">
      <c r="A454" s="9"/>
      <c r="B454" s="31" t="s">
        <v>51</v>
      </c>
      <c r="C454" s="126" t="s">
        <v>40</v>
      </c>
      <c r="D454" s="129"/>
      <c r="E454" s="129"/>
      <c r="F454" s="129"/>
      <c r="G454" s="129"/>
      <c r="H454" s="129"/>
      <c r="I454" s="129"/>
      <c r="J454" s="126" t="s">
        <v>52</v>
      </c>
      <c r="K454" s="129"/>
      <c r="L454" s="127"/>
      <c r="M454" s="129" t="s">
        <v>40</v>
      </c>
      <c r="N454" s="129"/>
      <c r="O454" s="129"/>
      <c r="P454" s="129"/>
      <c r="Q454" s="129"/>
      <c r="R454" s="129"/>
      <c r="S454" s="129"/>
      <c r="T454" s="129"/>
      <c r="U454" s="130"/>
      <c r="V454" s="269" t="s">
        <v>74</v>
      </c>
      <c r="W454" s="270"/>
      <c r="X454" s="271"/>
    </row>
    <row r="455" spans="1:25" ht="22.5" customHeight="1">
      <c r="A455" s="9"/>
      <c r="B455" s="45">
        <v>4</v>
      </c>
      <c r="C455" s="252" t="s">
        <v>129</v>
      </c>
      <c r="D455" s="228"/>
      <c r="E455" s="228"/>
      <c r="F455" s="228"/>
      <c r="G455" s="228"/>
      <c r="H455" s="228"/>
      <c r="I455" s="228"/>
      <c r="J455" s="149">
        <v>269750</v>
      </c>
      <c r="K455" s="150"/>
      <c r="L455" s="151"/>
      <c r="M455" s="253"/>
      <c r="N455" s="253"/>
      <c r="O455" s="253"/>
      <c r="P455" s="253"/>
      <c r="Q455" s="253"/>
      <c r="R455" s="253"/>
      <c r="S455" s="253"/>
      <c r="T455" s="253"/>
      <c r="U455" s="254"/>
      <c r="V455" s="144"/>
      <c r="W455" s="167"/>
      <c r="X455" s="145"/>
    </row>
    <row r="456" spans="1:25" ht="22.5" customHeight="1">
      <c r="A456" s="9"/>
      <c r="B456" s="45">
        <v>5</v>
      </c>
      <c r="C456" s="252"/>
      <c r="D456" s="228"/>
      <c r="E456" s="228"/>
      <c r="F456" s="228"/>
      <c r="G456" s="228"/>
      <c r="H456" s="228"/>
      <c r="I456" s="228"/>
      <c r="J456" s="149"/>
      <c r="K456" s="150"/>
      <c r="L456" s="151"/>
      <c r="M456" s="253"/>
      <c r="N456" s="490"/>
      <c r="O456" s="490"/>
      <c r="P456" s="490"/>
      <c r="Q456" s="490"/>
      <c r="R456" s="490"/>
      <c r="S456" s="490"/>
      <c r="T456" s="490"/>
      <c r="U456" s="491"/>
      <c r="V456" s="144"/>
      <c r="W456" s="167"/>
      <c r="X456" s="145"/>
    </row>
    <row r="457" spans="1:25" ht="22.5" customHeight="1">
      <c r="A457" s="9"/>
      <c r="B457" s="45">
        <v>6</v>
      </c>
      <c r="C457" s="252"/>
      <c r="D457" s="228"/>
      <c r="E457" s="228"/>
      <c r="F457" s="228"/>
      <c r="G457" s="228"/>
      <c r="H457" s="228"/>
      <c r="I457" s="228"/>
      <c r="J457" s="149"/>
      <c r="K457" s="150"/>
      <c r="L457" s="151"/>
      <c r="M457" s="253"/>
      <c r="N457" s="253"/>
      <c r="O457" s="253"/>
      <c r="P457" s="253"/>
      <c r="Q457" s="253"/>
      <c r="R457" s="253"/>
      <c r="S457" s="253"/>
      <c r="T457" s="253"/>
      <c r="U457" s="254"/>
      <c r="V457" s="144"/>
      <c r="W457" s="167"/>
      <c r="X457" s="145"/>
    </row>
    <row r="458" spans="1:25" ht="22.5" customHeight="1">
      <c r="A458" s="9"/>
      <c r="B458" s="45">
        <v>7</v>
      </c>
      <c r="C458" s="252" t="s">
        <v>129</v>
      </c>
      <c r="D458" s="228"/>
      <c r="E458" s="228"/>
      <c r="F458" s="228"/>
      <c r="G458" s="228"/>
      <c r="H458" s="228"/>
      <c r="I458" s="228"/>
      <c r="J458" s="149">
        <v>269750</v>
      </c>
      <c r="K458" s="150"/>
      <c r="L458" s="151"/>
      <c r="M458" s="253"/>
      <c r="N458" s="253"/>
      <c r="O458" s="253"/>
      <c r="P458" s="253"/>
      <c r="Q458" s="253"/>
      <c r="R458" s="253"/>
      <c r="S458" s="253"/>
      <c r="T458" s="253"/>
      <c r="U458" s="254"/>
      <c r="V458" s="144"/>
      <c r="W458" s="167"/>
      <c r="X458" s="145"/>
    </row>
    <row r="459" spans="1:25" ht="22.5" customHeight="1">
      <c r="A459" s="9"/>
      <c r="B459" s="45">
        <v>8</v>
      </c>
      <c r="C459" s="252"/>
      <c r="D459" s="228"/>
      <c r="E459" s="228"/>
      <c r="F459" s="228"/>
      <c r="G459" s="228"/>
      <c r="H459" s="228"/>
      <c r="I459" s="228"/>
      <c r="J459" s="149"/>
      <c r="K459" s="150"/>
      <c r="L459" s="151"/>
      <c r="M459" s="253"/>
      <c r="N459" s="253"/>
      <c r="O459" s="253"/>
      <c r="P459" s="253"/>
      <c r="Q459" s="253"/>
      <c r="R459" s="253"/>
      <c r="S459" s="253"/>
      <c r="T459" s="253"/>
      <c r="U459" s="254"/>
      <c r="V459" s="144"/>
      <c r="W459" s="167"/>
      <c r="X459" s="145"/>
    </row>
    <row r="460" spans="1:25" ht="22.5" customHeight="1">
      <c r="A460" s="9"/>
      <c r="B460" s="45">
        <v>9</v>
      </c>
      <c r="C460" s="252"/>
      <c r="D460" s="228"/>
      <c r="E460" s="228"/>
      <c r="F460" s="228"/>
      <c r="G460" s="228"/>
      <c r="H460" s="228"/>
      <c r="I460" s="228"/>
      <c r="J460" s="149"/>
      <c r="K460" s="150"/>
      <c r="L460" s="151"/>
      <c r="M460" s="253"/>
      <c r="N460" s="253"/>
      <c r="O460" s="253"/>
      <c r="P460" s="253"/>
      <c r="Q460" s="253"/>
      <c r="R460" s="253"/>
      <c r="S460" s="253"/>
      <c r="T460" s="253"/>
      <c r="U460" s="254"/>
      <c r="V460" s="144"/>
      <c r="W460" s="167"/>
      <c r="X460" s="145"/>
    </row>
    <row r="461" spans="1:25" ht="22.5" customHeight="1">
      <c r="A461" s="9"/>
      <c r="B461" s="45">
        <v>10</v>
      </c>
      <c r="C461" s="252" t="s">
        <v>130</v>
      </c>
      <c r="D461" s="228"/>
      <c r="E461" s="228"/>
      <c r="F461" s="228"/>
      <c r="G461" s="228"/>
      <c r="H461" s="228"/>
      <c r="I461" s="228"/>
      <c r="J461" s="149">
        <v>269750</v>
      </c>
      <c r="K461" s="150"/>
      <c r="L461" s="151"/>
      <c r="M461" s="253"/>
      <c r="N461" s="253"/>
      <c r="O461" s="253"/>
      <c r="P461" s="253"/>
      <c r="Q461" s="253"/>
      <c r="R461" s="253"/>
      <c r="S461" s="253"/>
      <c r="T461" s="253"/>
      <c r="U461" s="254"/>
      <c r="V461" s="144"/>
      <c r="W461" s="167"/>
      <c r="X461" s="145"/>
    </row>
    <row r="462" spans="1:25" ht="22.5" customHeight="1">
      <c r="A462" s="9"/>
      <c r="B462" s="45">
        <v>11</v>
      </c>
      <c r="C462" s="252"/>
      <c r="D462" s="228"/>
      <c r="E462" s="228"/>
      <c r="F462" s="228"/>
      <c r="G462" s="228"/>
      <c r="H462" s="228"/>
      <c r="I462" s="228"/>
      <c r="J462" s="149"/>
      <c r="K462" s="150"/>
      <c r="L462" s="151"/>
      <c r="M462" s="253"/>
      <c r="N462" s="253"/>
      <c r="O462" s="253"/>
      <c r="P462" s="253"/>
      <c r="Q462" s="253"/>
      <c r="R462" s="253"/>
      <c r="S462" s="253"/>
      <c r="T462" s="253"/>
      <c r="U462" s="254"/>
      <c r="V462" s="144"/>
      <c r="W462" s="167"/>
      <c r="X462" s="145"/>
    </row>
    <row r="463" spans="1:25" ht="22.5" customHeight="1">
      <c r="A463" s="251"/>
      <c r="B463" s="45">
        <v>12</v>
      </c>
      <c r="C463" s="252"/>
      <c r="D463" s="228"/>
      <c r="E463" s="228"/>
      <c r="F463" s="228"/>
      <c r="G463" s="228"/>
      <c r="H463" s="228"/>
      <c r="I463" s="228"/>
      <c r="J463" s="149"/>
      <c r="K463" s="150"/>
      <c r="L463" s="151"/>
      <c r="M463" s="253"/>
      <c r="N463" s="253"/>
      <c r="O463" s="253"/>
      <c r="P463" s="253"/>
      <c r="Q463" s="253"/>
      <c r="R463" s="253"/>
      <c r="S463" s="253"/>
      <c r="T463" s="253"/>
      <c r="U463" s="254"/>
      <c r="V463" s="144"/>
      <c r="W463" s="167"/>
      <c r="X463" s="145"/>
      <c r="Y463" s="33"/>
    </row>
    <row r="464" spans="1:25" ht="22.5" customHeight="1">
      <c r="A464" s="251"/>
      <c r="B464" s="45">
        <v>1</v>
      </c>
      <c r="C464" s="252" t="s">
        <v>130</v>
      </c>
      <c r="D464" s="228"/>
      <c r="E464" s="228"/>
      <c r="F464" s="228"/>
      <c r="G464" s="228"/>
      <c r="H464" s="228"/>
      <c r="I464" s="228"/>
      <c r="J464" s="149">
        <v>269750</v>
      </c>
      <c r="K464" s="150"/>
      <c r="L464" s="151"/>
      <c r="M464" s="253"/>
      <c r="N464" s="253"/>
      <c r="O464" s="253"/>
      <c r="P464" s="253"/>
      <c r="Q464" s="253"/>
      <c r="R464" s="253"/>
      <c r="S464" s="253"/>
      <c r="T464" s="253"/>
      <c r="U464" s="254"/>
      <c r="V464" s="144"/>
      <c r="W464" s="167"/>
      <c r="X464" s="145"/>
      <c r="Y464" s="232" t="str">
        <f>IF($S$12="決算【見込】","見込","")</f>
        <v/>
      </c>
    </row>
    <row r="465" spans="1:25" ht="22.5" customHeight="1">
      <c r="A465" s="251"/>
      <c r="B465" s="45">
        <v>2</v>
      </c>
      <c r="C465" s="252"/>
      <c r="D465" s="228"/>
      <c r="E465" s="228"/>
      <c r="F465" s="228"/>
      <c r="G465" s="228"/>
      <c r="H465" s="228"/>
      <c r="I465" s="228"/>
      <c r="J465" s="149"/>
      <c r="K465" s="150"/>
      <c r="L465" s="151"/>
      <c r="M465" s="253"/>
      <c r="N465" s="253"/>
      <c r="O465" s="253"/>
      <c r="P465" s="253"/>
      <c r="Q465" s="253"/>
      <c r="R465" s="253"/>
      <c r="S465" s="253"/>
      <c r="T465" s="253"/>
      <c r="U465" s="254"/>
      <c r="V465" s="144"/>
      <c r="W465" s="167"/>
      <c r="X465" s="145"/>
      <c r="Y465" s="232"/>
    </row>
    <row r="466" spans="1:25" ht="22.5" customHeight="1" thickBot="1">
      <c r="A466" s="9"/>
      <c r="B466" s="46">
        <v>3</v>
      </c>
      <c r="C466" s="511"/>
      <c r="D466" s="512"/>
      <c r="E466" s="512"/>
      <c r="F466" s="512"/>
      <c r="G466" s="512"/>
      <c r="H466" s="512"/>
      <c r="I466" s="512"/>
      <c r="J466" s="218"/>
      <c r="K466" s="219"/>
      <c r="L466" s="220"/>
      <c r="M466" s="494"/>
      <c r="N466" s="494"/>
      <c r="O466" s="494"/>
      <c r="P466" s="494"/>
      <c r="Q466" s="494"/>
      <c r="R466" s="494"/>
      <c r="S466" s="494"/>
      <c r="T466" s="494"/>
      <c r="U466" s="495"/>
      <c r="V466" s="237"/>
      <c r="W466" s="492"/>
      <c r="X466" s="238"/>
      <c r="Y466" s="232"/>
    </row>
    <row r="467" spans="1:25" ht="22.5" customHeight="1" thickBot="1">
      <c r="A467" s="9"/>
      <c r="B467" s="168" t="s">
        <v>100</v>
      </c>
      <c r="C467" s="169"/>
      <c r="D467" s="169"/>
      <c r="E467" s="169"/>
      <c r="F467" s="169"/>
      <c r="G467" s="169"/>
      <c r="H467" s="169"/>
      <c r="I467" s="169"/>
      <c r="J467" s="239">
        <f>SUM(J455:L466)</f>
        <v>1079000</v>
      </c>
      <c r="K467" s="268"/>
      <c r="L467" s="240"/>
      <c r="M467" s="169" t="s">
        <v>100</v>
      </c>
      <c r="N467" s="169"/>
      <c r="O467" s="169"/>
      <c r="P467" s="169"/>
      <c r="Q467" s="169"/>
      <c r="R467" s="169"/>
      <c r="S467" s="169"/>
      <c r="T467" s="169"/>
      <c r="U467" s="192"/>
      <c r="V467" s="243">
        <f>SUM(V455:X466)</f>
        <v>0</v>
      </c>
      <c r="W467" s="493"/>
      <c r="X467" s="244"/>
      <c r="Y467" s="33"/>
    </row>
    <row r="468" spans="1:25" ht="22.5" customHeight="1" thickBot="1">
      <c r="A468" s="9"/>
      <c r="B468" s="168" t="s">
        <v>35</v>
      </c>
      <c r="C468" s="169"/>
      <c r="D468" s="169"/>
      <c r="E468" s="169"/>
      <c r="F468" s="169"/>
      <c r="G468" s="169"/>
      <c r="H468" s="169"/>
      <c r="I468" s="169"/>
      <c r="J468" s="169"/>
      <c r="K468" s="169"/>
      <c r="L468" s="169"/>
      <c r="M468" s="169"/>
      <c r="N468" s="169"/>
      <c r="O468" s="169"/>
      <c r="P468" s="169"/>
      <c r="Q468" s="169"/>
      <c r="R468" s="169"/>
      <c r="S468" s="169"/>
      <c r="T468" s="169"/>
      <c r="U468" s="169"/>
      <c r="V468" s="121">
        <f>J467+V467</f>
        <v>1079000</v>
      </c>
      <c r="W468" s="170"/>
      <c r="X468" s="122"/>
    </row>
    <row r="469" spans="1:25" ht="22.5" customHeight="1">
      <c r="A469" s="9"/>
      <c r="B469" s="521"/>
      <c r="C469" s="521"/>
      <c r="D469" s="521"/>
      <c r="E469" s="521"/>
      <c r="F469" s="521"/>
      <c r="G469" s="521"/>
      <c r="H469" s="521"/>
      <c r="I469" s="521"/>
      <c r="J469" s="521"/>
      <c r="K469" s="521"/>
      <c r="L469" s="521"/>
      <c r="M469" s="521"/>
      <c r="N469" s="521"/>
      <c r="O469" s="521"/>
      <c r="P469" s="521"/>
      <c r="Q469" s="521"/>
      <c r="R469" s="521"/>
      <c r="S469" s="521"/>
      <c r="T469" s="521"/>
      <c r="U469" s="521"/>
      <c r="V469" s="521"/>
      <c r="W469" s="521"/>
      <c r="X469" s="521"/>
    </row>
    <row r="470" spans="1:25" ht="22.5" customHeight="1" thickBot="1">
      <c r="A470" s="3"/>
      <c r="B470" s="3"/>
      <c r="C470" s="3"/>
      <c r="D470" s="3"/>
      <c r="E470" s="3"/>
      <c r="F470" s="3"/>
      <c r="G470" s="3"/>
      <c r="H470" s="3"/>
      <c r="I470" s="3"/>
      <c r="J470" s="3"/>
      <c r="K470" s="3"/>
      <c r="L470" s="3"/>
      <c r="M470" s="3"/>
      <c r="N470" s="3"/>
      <c r="W470" s="97"/>
      <c r="X470" s="97"/>
    </row>
    <row r="471" spans="1:25" ht="26.1" customHeight="1" thickBot="1">
      <c r="A471" s="3"/>
      <c r="B471" s="30" t="s">
        <v>8</v>
      </c>
      <c r="C471" s="522" t="s">
        <v>131</v>
      </c>
      <c r="D471" s="523"/>
      <c r="E471" s="523"/>
      <c r="F471" s="523"/>
      <c r="G471" s="523"/>
      <c r="H471" s="523"/>
      <c r="I471" s="524" t="s">
        <v>132</v>
      </c>
      <c r="J471" s="523"/>
      <c r="K471" s="523"/>
      <c r="L471" s="523"/>
      <c r="M471" s="523"/>
      <c r="N471" s="525"/>
      <c r="O471" s="194" t="s">
        <v>133</v>
      </c>
      <c r="P471" s="194"/>
      <c r="Q471" s="194"/>
      <c r="R471" s="194"/>
      <c r="S471" s="194"/>
      <c r="T471" s="194"/>
      <c r="U471" s="194"/>
      <c r="V471" s="194"/>
      <c r="W471" s="194"/>
      <c r="X471" s="195"/>
    </row>
    <row r="472" spans="1:25" ht="26.1" customHeight="1">
      <c r="B472" s="31" t="s">
        <v>51</v>
      </c>
      <c r="C472" s="126" t="s">
        <v>40</v>
      </c>
      <c r="D472" s="129"/>
      <c r="E472" s="129"/>
      <c r="F472" s="130"/>
      <c r="G472" s="126" t="s">
        <v>52</v>
      </c>
      <c r="H472" s="129"/>
      <c r="I472" s="128" t="s">
        <v>40</v>
      </c>
      <c r="J472" s="129"/>
      <c r="K472" s="129"/>
      <c r="L472" s="130"/>
      <c r="M472" s="126" t="s">
        <v>52</v>
      </c>
      <c r="N472" s="127"/>
      <c r="O472" s="129" t="s">
        <v>40</v>
      </c>
      <c r="P472" s="129"/>
      <c r="Q472" s="129"/>
      <c r="R472" s="129"/>
      <c r="S472" s="129"/>
      <c r="T472" s="130"/>
      <c r="U472" s="126" t="s">
        <v>41</v>
      </c>
      <c r="V472" s="129"/>
      <c r="W472" s="129"/>
      <c r="X472" s="127"/>
    </row>
    <row r="473" spans="1:25" ht="26.1" customHeight="1">
      <c r="B473" s="45">
        <v>4</v>
      </c>
      <c r="C473" s="153" t="s">
        <v>8</v>
      </c>
      <c r="D473" s="154"/>
      <c r="E473" s="154"/>
      <c r="F473" s="155"/>
      <c r="G473" s="171"/>
      <c r="H473" s="118"/>
      <c r="I473" s="172" t="s">
        <v>8</v>
      </c>
      <c r="J473" s="154"/>
      <c r="K473" s="154"/>
      <c r="L473" s="155"/>
      <c r="M473" s="171"/>
      <c r="N473" s="119"/>
      <c r="O473" s="173"/>
      <c r="P473" s="173"/>
      <c r="Q473" s="173"/>
      <c r="R473" s="173"/>
      <c r="S473" s="173"/>
      <c r="T473" s="174"/>
      <c r="U473" s="156"/>
      <c r="V473" s="142"/>
      <c r="W473" s="142"/>
      <c r="X473" s="143"/>
    </row>
    <row r="474" spans="1:25" ht="26.1" customHeight="1">
      <c r="B474" s="45">
        <v>5</v>
      </c>
      <c r="C474" s="153" t="s">
        <v>8</v>
      </c>
      <c r="D474" s="154"/>
      <c r="E474" s="154"/>
      <c r="F474" s="155"/>
      <c r="G474" s="171"/>
      <c r="H474" s="118"/>
      <c r="I474" s="172" t="s">
        <v>8</v>
      </c>
      <c r="J474" s="154"/>
      <c r="K474" s="154"/>
      <c r="L474" s="155"/>
      <c r="M474" s="171"/>
      <c r="N474" s="119"/>
      <c r="O474" s="173"/>
      <c r="P474" s="173"/>
      <c r="Q474" s="173"/>
      <c r="R474" s="173"/>
      <c r="S474" s="173"/>
      <c r="T474" s="174"/>
      <c r="U474" s="156"/>
      <c r="V474" s="142"/>
      <c r="W474" s="142"/>
      <c r="X474" s="143"/>
    </row>
    <row r="475" spans="1:25" ht="26.1" customHeight="1">
      <c r="B475" s="45">
        <v>6</v>
      </c>
      <c r="C475" s="153" t="s">
        <v>8</v>
      </c>
      <c r="D475" s="154"/>
      <c r="E475" s="154"/>
      <c r="F475" s="155"/>
      <c r="G475" s="171"/>
      <c r="H475" s="118"/>
      <c r="I475" s="172" t="s">
        <v>8</v>
      </c>
      <c r="J475" s="154"/>
      <c r="K475" s="154"/>
      <c r="L475" s="155"/>
      <c r="M475" s="171"/>
      <c r="N475" s="119"/>
      <c r="O475" s="173"/>
      <c r="P475" s="173"/>
      <c r="Q475" s="173"/>
      <c r="R475" s="173"/>
      <c r="S475" s="173"/>
      <c r="T475" s="174"/>
      <c r="U475" s="156"/>
      <c r="V475" s="142"/>
      <c r="W475" s="142"/>
      <c r="X475" s="143"/>
    </row>
    <row r="476" spans="1:25" ht="26.1" customHeight="1">
      <c r="B476" s="45">
        <v>7</v>
      </c>
      <c r="C476" s="153" t="s">
        <v>8</v>
      </c>
      <c r="D476" s="154"/>
      <c r="E476" s="154"/>
      <c r="F476" s="155"/>
      <c r="G476" s="171"/>
      <c r="H476" s="118"/>
      <c r="I476" s="172" t="s">
        <v>8</v>
      </c>
      <c r="J476" s="154"/>
      <c r="K476" s="154"/>
      <c r="L476" s="155"/>
      <c r="M476" s="171"/>
      <c r="N476" s="119"/>
      <c r="O476" s="173"/>
      <c r="P476" s="173"/>
      <c r="Q476" s="173"/>
      <c r="R476" s="173"/>
      <c r="S476" s="173"/>
      <c r="T476" s="174"/>
      <c r="U476" s="156"/>
      <c r="V476" s="142"/>
      <c r="W476" s="142"/>
      <c r="X476" s="143"/>
    </row>
    <row r="477" spans="1:25" ht="26.1" customHeight="1">
      <c r="B477" s="45">
        <v>8</v>
      </c>
      <c r="C477" s="153" t="s">
        <v>8</v>
      </c>
      <c r="D477" s="154"/>
      <c r="E477" s="154"/>
      <c r="F477" s="155"/>
      <c r="G477" s="171"/>
      <c r="H477" s="118"/>
      <c r="I477" s="172" t="s">
        <v>8</v>
      </c>
      <c r="J477" s="154"/>
      <c r="K477" s="154"/>
      <c r="L477" s="155"/>
      <c r="M477" s="171"/>
      <c r="N477" s="119"/>
      <c r="O477" s="173"/>
      <c r="P477" s="173"/>
      <c r="Q477" s="173"/>
      <c r="R477" s="173"/>
      <c r="S477" s="173"/>
      <c r="T477" s="174"/>
      <c r="U477" s="156"/>
      <c r="V477" s="142"/>
      <c r="W477" s="142"/>
      <c r="X477" s="143"/>
    </row>
    <row r="478" spans="1:25" ht="26.1" customHeight="1">
      <c r="B478" s="45">
        <v>9</v>
      </c>
      <c r="C478" s="153" t="s">
        <v>8</v>
      </c>
      <c r="D478" s="154"/>
      <c r="E478" s="154"/>
      <c r="F478" s="155"/>
      <c r="G478" s="171"/>
      <c r="H478" s="118"/>
      <c r="I478" s="172" t="s">
        <v>8</v>
      </c>
      <c r="J478" s="154"/>
      <c r="K478" s="154"/>
      <c r="L478" s="155"/>
      <c r="M478" s="171"/>
      <c r="N478" s="119"/>
      <c r="O478" s="173"/>
      <c r="P478" s="173"/>
      <c r="Q478" s="173"/>
      <c r="R478" s="173"/>
      <c r="S478" s="173"/>
      <c r="T478" s="174"/>
      <c r="U478" s="156"/>
      <c r="V478" s="142"/>
      <c r="W478" s="142"/>
      <c r="X478" s="143"/>
    </row>
    <row r="479" spans="1:25" ht="26.1" customHeight="1">
      <c r="B479" s="45">
        <v>10</v>
      </c>
      <c r="C479" s="153" t="s">
        <v>8</v>
      </c>
      <c r="D479" s="154"/>
      <c r="E479" s="154"/>
      <c r="F479" s="155"/>
      <c r="G479" s="171"/>
      <c r="H479" s="118"/>
      <c r="I479" s="172" t="s">
        <v>8</v>
      </c>
      <c r="J479" s="154"/>
      <c r="K479" s="154"/>
      <c r="L479" s="155"/>
      <c r="M479" s="171"/>
      <c r="N479" s="119"/>
      <c r="O479" s="173"/>
      <c r="P479" s="173"/>
      <c r="Q479" s="173"/>
      <c r="R479" s="173"/>
      <c r="S479" s="173"/>
      <c r="T479" s="174"/>
      <c r="U479" s="156"/>
      <c r="V479" s="142"/>
      <c r="W479" s="142"/>
      <c r="X479" s="143"/>
    </row>
    <row r="480" spans="1:25" ht="26.1" customHeight="1">
      <c r="B480" s="45">
        <v>11</v>
      </c>
      <c r="C480" s="153" t="s">
        <v>8</v>
      </c>
      <c r="D480" s="154"/>
      <c r="E480" s="154"/>
      <c r="F480" s="155"/>
      <c r="G480" s="171"/>
      <c r="H480" s="118"/>
      <c r="I480" s="172" t="s">
        <v>8</v>
      </c>
      <c r="J480" s="154"/>
      <c r="K480" s="154"/>
      <c r="L480" s="155"/>
      <c r="M480" s="171"/>
      <c r="N480" s="119"/>
      <c r="O480" s="173"/>
      <c r="P480" s="173"/>
      <c r="Q480" s="173"/>
      <c r="R480" s="173"/>
      <c r="S480" s="173"/>
      <c r="T480" s="174"/>
      <c r="U480" s="156"/>
      <c r="V480" s="142"/>
      <c r="W480" s="142"/>
      <c r="X480" s="143"/>
    </row>
    <row r="481" spans="1:25" ht="26.1" customHeight="1">
      <c r="B481" s="45">
        <v>12</v>
      </c>
      <c r="C481" s="153"/>
      <c r="D481" s="154"/>
      <c r="E481" s="154"/>
      <c r="F481" s="155"/>
      <c r="G481" s="171"/>
      <c r="H481" s="118"/>
      <c r="I481" s="172"/>
      <c r="J481" s="154"/>
      <c r="K481" s="154"/>
      <c r="L481" s="155"/>
      <c r="M481" s="171"/>
      <c r="N481" s="119"/>
      <c r="O481" s="173"/>
      <c r="P481" s="173"/>
      <c r="Q481" s="173"/>
      <c r="R481" s="173"/>
      <c r="S481" s="173"/>
      <c r="T481" s="174"/>
      <c r="U481" s="156"/>
      <c r="V481" s="142"/>
      <c r="W481" s="142"/>
      <c r="X481" s="143"/>
    </row>
    <row r="482" spans="1:25" ht="26.1" customHeight="1">
      <c r="B482" s="45">
        <v>1</v>
      </c>
      <c r="C482" s="153"/>
      <c r="D482" s="154"/>
      <c r="E482" s="154"/>
      <c r="F482" s="155"/>
      <c r="G482" s="171"/>
      <c r="H482" s="118"/>
      <c r="I482" s="172"/>
      <c r="J482" s="154"/>
      <c r="K482" s="154"/>
      <c r="L482" s="155"/>
      <c r="M482" s="171"/>
      <c r="N482" s="119"/>
      <c r="O482" s="173"/>
      <c r="P482" s="173"/>
      <c r="Q482" s="173"/>
      <c r="R482" s="173"/>
      <c r="S482" s="173"/>
      <c r="T482" s="174"/>
      <c r="U482" s="156"/>
      <c r="V482" s="142"/>
      <c r="W482" s="142"/>
      <c r="X482" s="143"/>
      <c r="Y482" s="232" t="str">
        <f>IF($S$12="決算【見込】","見込","")</f>
        <v/>
      </c>
    </row>
    <row r="483" spans="1:25" ht="26.1" customHeight="1">
      <c r="B483" s="45">
        <v>2</v>
      </c>
      <c r="C483" s="153"/>
      <c r="D483" s="154"/>
      <c r="E483" s="154"/>
      <c r="F483" s="155"/>
      <c r="G483" s="171"/>
      <c r="H483" s="118"/>
      <c r="I483" s="172"/>
      <c r="J483" s="154"/>
      <c r="K483" s="154"/>
      <c r="L483" s="155"/>
      <c r="M483" s="171"/>
      <c r="N483" s="119"/>
      <c r="O483" s="173"/>
      <c r="P483" s="173"/>
      <c r="Q483" s="173"/>
      <c r="R483" s="173"/>
      <c r="S483" s="173"/>
      <c r="T483" s="174"/>
      <c r="U483" s="156"/>
      <c r="V483" s="142"/>
      <c r="W483" s="142"/>
      <c r="X483" s="143"/>
      <c r="Y483" s="232"/>
    </row>
    <row r="484" spans="1:25" ht="26.1" customHeight="1" thickBot="1">
      <c r="B484" s="46">
        <v>3</v>
      </c>
      <c r="C484" s="496"/>
      <c r="D484" s="497"/>
      <c r="E484" s="497"/>
      <c r="F484" s="498"/>
      <c r="G484" s="441"/>
      <c r="H484" s="235"/>
      <c r="I484" s="501"/>
      <c r="J484" s="497"/>
      <c r="K484" s="497"/>
      <c r="L484" s="498"/>
      <c r="M484" s="441"/>
      <c r="N484" s="236"/>
      <c r="O484" s="516"/>
      <c r="P484" s="516"/>
      <c r="Q484" s="516"/>
      <c r="R484" s="516"/>
      <c r="S484" s="516"/>
      <c r="T484" s="517"/>
      <c r="U484" s="258"/>
      <c r="V484" s="140"/>
      <c r="W484" s="140"/>
      <c r="X484" s="141"/>
      <c r="Y484" s="232"/>
    </row>
    <row r="485" spans="1:25" ht="26.1" customHeight="1" thickBot="1">
      <c r="B485" s="168" t="s">
        <v>35</v>
      </c>
      <c r="C485" s="169"/>
      <c r="D485" s="169"/>
      <c r="E485" s="169"/>
      <c r="F485" s="192"/>
      <c r="G485" s="121">
        <f>SUM(G473:H484)</f>
        <v>0</v>
      </c>
      <c r="H485" s="170"/>
      <c r="I485" s="168" t="s">
        <v>35</v>
      </c>
      <c r="J485" s="503"/>
      <c r="K485" s="503"/>
      <c r="L485" s="504"/>
      <c r="M485" s="121">
        <f>SUM(M473:N484)</f>
        <v>0</v>
      </c>
      <c r="N485" s="122"/>
      <c r="O485" s="247" t="s">
        <v>35</v>
      </c>
      <c r="P485" s="247"/>
      <c r="Q485" s="247"/>
      <c r="R485" s="247"/>
      <c r="S485" s="247"/>
      <c r="T485" s="248"/>
      <c r="U485" s="121">
        <f>SUM(U473:X484)</f>
        <v>0</v>
      </c>
      <c r="V485" s="170"/>
      <c r="W485" s="170"/>
      <c r="X485" s="122"/>
      <c r="Y485" s="33"/>
    </row>
    <row r="486" spans="1:25" ht="26.1" customHeight="1">
      <c r="B486" s="21"/>
      <c r="C486" s="21"/>
      <c r="D486" s="21"/>
      <c r="E486" s="21"/>
      <c r="F486" s="21"/>
      <c r="G486" s="36"/>
      <c r="H486" s="36"/>
      <c r="I486" s="21"/>
      <c r="J486" s="37"/>
      <c r="K486" s="37"/>
      <c r="L486" s="37"/>
      <c r="M486" s="36"/>
      <c r="N486" s="36"/>
      <c r="O486" s="21"/>
      <c r="P486" s="21"/>
      <c r="Q486" s="21"/>
      <c r="R486" s="21"/>
      <c r="S486" s="21"/>
      <c r="T486" s="21"/>
      <c r="U486" s="12"/>
      <c r="V486" s="12"/>
      <c r="W486" s="12"/>
      <c r="X486" s="12"/>
    </row>
    <row r="487" spans="1:25" ht="26.1" customHeight="1" thickBot="1">
      <c r="A487" s="23" t="s">
        <v>36</v>
      </c>
      <c r="B487" s="13"/>
      <c r="C487" s="13"/>
      <c r="D487" s="13"/>
      <c r="E487" s="13"/>
      <c r="F487" s="13"/>
      <c r="G487" s="21"/>
      <c r="H487" s="13"/>
      <c r="I487" s="13"/>
      <c r="J487" s="13"/>
      <c r="K487" s="13"/>
      <c r="L487" s="21"/>
      <c r="M487" s="110"/>
      <c r="N487" s="111"/>
      <c r="O487" s="111"/>
      <c r="P487" s="111"/>
      <c r="Q487" s="111"/>
      <c r="R487" s="111"/>
      <c r="S487" s="111"/>
      <c r="T487" s="111"/>
      <c r="U487" s="110"/>
      <c r="V487" s="110"/>
      <c r="W487" s="110"/>
      <c r="X487" s="110"/>
    </row>
    <row r="488" spans="1:25" ht="26.1" customHeight="1">
      <c r="A488" s="23"/>
      <c r="B488" s="200" t="s">
        <v>134</v>
      </c>
      <c r="C488" s="201"/>
      <c r="D488" s="201"/>
      <c r="E488" s="201"/>
      <c r="F488" s="201"/>
      <c r="G488" s="201"/>
      <c r="H488" s="201"/>
      <c r="I488" s="201"/>
      <c r="J488" s="201"/>
      <c r="K488" s="201"/>
      <c r="L488" s="202"/>
      <c r="M488" s="208" t="s">
        <v>135</v>
      </c>
      <c r="N488" s="208"/>
      <c r="O488" s="208"/>
      <c r="P488" s="208"/>
      <c r="Q488" s="208"/>
      <c r="R488" s="208"/>
      <c r="S488" s="208"/>
      <c r="T488" s="208"/>
      <c r="U488" s="208"/>
      <c r="V488" s="208"/>
      <c r="W488" s="208"/>
      <c r="X488" s="209"/>
    </row>
    <row r="489" spans="1:25" ht="26.1" customHeight="1">
      <c r="A489" s="23"/>
      <c r="B489" s="203"/>
      <c r="C489" s="152"/>
      <c r="D489" s="152"/>
      <c r="E489" s="152"/>
      <c r="F489" s="152"/>
      <c r="G489" s="152"/>
      <c r="H489" s="152"/>
      <c r="I489" s="152"/>
      <c r="J489" s="152"/>
      <c r="K489" s="152"/>
      <c r="L489" s="204"/>
      <c r="M489" s="208"/>
      <c r="N489" s="208"/>
      <c r="O489" s="208"/>
      <c r="P489" s="208"/>
      <c r="Q489" s="208"/>
      <c r="R489" s="208"/>
      <c r="S489" s="208"/>
      <c r="T489" s="208"/>
      <c r="U489" s="208"/>
      <c r="V489" s="208"/>
      <c r="W489" s="208"/>
      <c r="X489" s="209"/>
    </row>
    <row r="490" spans="1:25" ht="26.1" customHeight="1" thickBot="1">
      <c r="A490" s="3"/>
      <c r="B490" s="205"/>
      <c r="C490" s="206"/>
      <c r="D490" s="206"/>
      <c r="E490" s="206"/>
      <c r="F490" s="206"/>
      <c r="G490" s="206"/>
      <c r="H490" s="206"/>
      <c r="I490" s="206"/>
      <c r="J490" s="206"/>
      <c r="K490" s="206"/>
      <c r="L490" s="207"/>
      <c r="M490" s="210"/>
      <c r="N490" s="210"/>
      <c r="O490" s="210"/>
      <c r="P490" s="210"/>
      <c r="Q490" s="210"/>
      <c r="R490" s="210"/>
      <c r="S490" s="210"/>
      <c r="T490" s="210"/>
      <c r="U490" s="210"/>
      <c r="V490" s="210"/>
      <c r="W490" s="208"/>
      <c r="X490" s="209"/>
    </row>
    <row r="491" spans="1:25" ht="26.1" customHeight="1">
      <c r="A491" s="3"/>
      <c r="B491" s="31" t="s">
        <v>51</v>
      </c>
      <c r="C491" s="126" t="s">
        <v>40</v>
      </c>
      <c r="D491" s="129"/>
      <c r="E491" s="129"/>
      <c r="F491" s="129"/>
      <c r="G491" s="129"/>
      <c r="H491" s="129"/>
      <c r="I491" s="129"/>
      <c r="J491" s="130"/>
      <c r="K491" s="129" t="s">
        <v>74</v>
      </c>
      <c r="L491" s="127"/>
      <c r="M491" s="129" t="s">
        <v>40</v>
      </c>
      <c r="N491" s="129"/>
      <c r="O491" s="129"/>
      <c r="P491" s="129"/>
      <c r="Q491" s="129"/>
      <c r="R491" s="129"/>
      <c r="S491" s="129"/>
      <c r="T491" s="129"/>
      <c r="U491" s="129"/>
      <c r="V491" s="129"/>
      <c r="W491" s="126" t="s">
        <v>74</v>
      </c>
      <c r="X491" s="127"/>
    </row>
    <row r="492" spans="1:25" ht="26.1" customHeight="1">
      <c r="A492" s="9"/>
      <c r="B492" s="45">
        <v>4</v>
      </c>
      <c r="C492" s="146"/>
      <c r="D492" s="147"/>
      <c r="E492" s="147"/>
      <c r="F492" s="147"/>
      <c r="G492" s="147"/>
      <c r="H492" s="147"/>
      <c r="I492" s="147"/>
      <c r="J492" s="148"/>
      <c r="K492" s="249"/>
      <c r="L492" s="250"/>
      <c r="M492" s="120"/>
      <c r="N492" s="120"/>
      <c r="O492" s="120"/>
      <c r="P492" s="120"/>
      <c r="Q492" s="120"/>
      <c r="R492" s="120"/>
      <c r="S492" s="120"/>
      <c r="T492" s="120"/>
      <c r="U492" s="120"/>
      <c r="V492" s="120"/>
      <c r="W492" s="144"/>
      <c r="X492" s="145"/>
    </row>
    <row r="493" spans="1:25" ht="26.1" customHeight="1">
      <c r="A493" s="9"/>
      <c r="B493" s="45">
        <v>5</v>
      </c>
      <c r="C493" s="146" t="s">
        <v>8</v>
      </c>
      <c r="D493" s="147"/>
      <c r="E493" s="147"/>
      <c r="F493" s="147"/>
      <c r="G493" s="147"/>
      <c r="H493" s="147"/>
      <c r="I493" s="147"/>
      <c r="J493" s="148"/>
      <c r="K493" s="175"/>
      <c r="L493" s="176"/>
      <c r="M493" s="120"/>
      <c r="N493" s="120"/>
      <c r="O493" s="120"/>
      <c r="P493" s="120"/>
      <c r="Q493" s="120"/>
      <c r="R493" s="120"/>
      <c r="S493" s="120"/>
      <c r="T493" s="120"/>
      <c r="U493" s="120"/>
      <c r="V493" s="120"/>
      <c r="W493" s="144"/>
      <c r="X493" s="145"/>
    </row>
    <row r="494" spans="1:25" ht="26.1" customHeight="1">
      <c r="A494" s="9"/>
      <c r="B494" s="45">
        <v>6</v>
      </c>
      <c r="C494" s="146" t="s">
        <v>8</v>
      </c>
      <c r="D494" s="147"/>
      <c r="E494" s="147"/>
      <c r="F494" s="147"/>
      <c r="G494" s="147"/>
      <c r="H494" s="147"/>
      <c r="I494" s="147"/>
      <c r="J494" s="148"/>
      <c r="K494" s="118"/>
      <c r="L494" s="119"/>
      <c r="M494" s="120"/>
      <c r="N494" s="120"/>
      <c r="O494" s="120"/>
      <c r="P494" s="120"/>
      <c r="Q494" s="120"/>
      <c r="R494" s="120"/>
      <c r="S494" s="120"/>
      <c r="T494" s="120"/>
      <c r="U494" s="120"/>
      <c r="V494" s="120"/>
      <c r="W494" s="144"/>
      <c r="X494" s="145"/>
    </row>
    <row r="495" spans="1:25" ht="26.1" customHeight="1">
      <c r="A495" s="9"/>
      <c r="B495" s="45">
        <v>7</v>
      </c>
      <c r="C495" s="146" t="s">
        <v>8</v>
      </c>
      <c r="D495" s="147"/>
      <c r="E495" s="147"/>
      <c r="F495" s="147"/>
      <c r="G495" s="147"/>
      <c r="H495" s="147"/>
      <c r="I495" s="147"/>
      <c r="J495" s="148"/>
      <c r="K495" s="175"/>
      <c r="L495" s="176"/>
      <c r="M495" s="120"/>
      <c r="N495" s="120"/>
      <c r="O495" s="120"/>
      <c r="P495" s="120"/>
      <c r="Q495" s="120"/>
      <c r="R495" s="120"/>
      <c r="S495" s="120"/>
      <c r="T495" s="120"/>
      <c r="U495" s="120"/>
      <c r="V495" s="120"/>
      <c r="W495" s="144"/>
      <c r="X495" s="145"/>
    </row>
    <row r="496" spans="1:25" ht="26.1" customHeight="1">
      <c r="A496" s="9"/>
      <c r="B496" s="80">
        <v>8</v>
      </c>
      <c r="C496" s="146" t="s">
        <v>8</v>
      </c>
      <c r="D496" s="147"/>
      <c r="E496" s="147"/>
      <c r="F496" s="147"/>
      <c r="G496" s="147"/>
      <c r="H496" s="147"/>
      <c r="I496" s="147"/>
      <c r="J496" s="148"/>
      <c r="K496" s="118"/>
      <c r="L496" s="119"/>
      <c r="M496" s="120"/>
      <c r="N496" s="120"/>
      <c r="O496" s="120"/>
      <c r="P496" s="120"/>
      <c r="Q496" s="120"/>
      <c r="R496" s="120"/>
      <c r="S496" s="120"/>
      <c r="T496" s="120"/>
      <c r="U496" s="120"/>
      <c r="V496" s="120"/>
      <c r="W496" s="144"/>
      <c r="X496" s="145"/>
    </row>
    <row r="497" spans="1:25" ht="26.1" customHeight="1">
      <c r="A497" s="9"/>
      <c r="B497" s="45">
        <v>9</v>
      </c>
      <c r="C497" s="146" t="s">
        <v>8</v>
      </c>
      <c r="D497" s="147"/>
      <c r="E497" s="147"/>
      <c r="F497" s="147"/>
      <c r="G497" s="147"/>
      <c r="H497" s="147"/>
      <c r="I497" s="147"/>
      <c r="J497" s="148"/>
      <c r="K497" s="118"/>
      <c r="L497" s="119"/>
      <c r="M497" s="120"/>
      <c r="N497" s="120"/>
      <c r="O497" s="120"/>
      <c r="P497" s="120"/>
      <c r="Q497" s="120"/>
      <c r="R497" s="120"/>
      <c r="S497" s="120"/>
      <c r="T497" s="120"/>
      <c r="U497" s="120"/>
      <c r="V497" s="120"/>
      <c r="W497" s="144"/>
      <c r="X497" s="145"/>
    </row>
    <row r="498" spans="1:25" ht="26.1" customHeight="1">
      <c r="A498" s="9"/>
      <c r="B498" s="45">
        <v>10</v>
      </c>
      <c r="C498" s="146" t="s">
        <v>8</v>
      </c>
      <c r="D498" s="147"/>
      <c r="E498" s="147"/>
      <c r="F498" s="147"/>
      <c r="G498" s="147"/>
      <c r="H498" s="147"/>
      <c r="I498" s="147"/>
      <c r="J498" s="148"/>
      <c r="K498" s="118"/>
      <c r="L498" s="119"/>
      <c r="M498" s="120"/>
      <c r="N498" s="120"/>
      <c r="O498" s="120"/>
      <c r="P498" s="120"/>
      <c r="Q498" s="120"/>
      <c r="R498" s="120"/>
      <c r="S498" s="120"/>
      <c r="T498" s="120"/>
      <c r="U498" s="120"/>
      <c r="V498" s="120"/>
      <c r="W498" s="144"/>
      <c r="X498" s="145"/>
    </row>
    <row r="499" spans="1:25" ht="26.1" customHeight="1">
      <c r="A499" s="9"/>
      <c r="B499" s="80">
        <v>11</v>
      </c>
      <c r="C499" s="146" t="s">
        <v>8</v>
      </c>
      <c r="D499" s="147"/>
      <c r="E499" s="147"/>
      <c r="F499" s="147"/>
      <c r="G499" s="147"/>
      <c r="H499" s="147"/>
      <c r="I499" s="147"/>
      <c r="J499" s="148"/>
      <c r="K499" s="118"/>
      <c r="L499" s="119"/>
      <c r="M499" s="120"/>
      <c r="N499" s="120"/>
      <c r="O499" s="120"/>
      <c r="P499" s="120"/>
      <c r="Q499" s="120"/>
      <c r="R499" s="120"/>
      <c r="S499" s="120"/>
      <c r="T499" s="120"/>
      <c r="U499" s="120"/>
      <c r="V499" s="120"/>
      <c r="W499" s="144"/>
      <c r="X499" s="145"/>
    </row>
    <row r="500" spans="1:25" ht="26.1" customHeight="1">
      <c r="A500" s="9"/>
      <c r="B500" s="45">
        <v>12</v>
      </c>
      <c r="C500" s="146"/>
      <c r="D500" s="147"/>
      <c r="E500" s="147"/>
      <c r="F500" s="147"/>
      <c r="G500" s="147"/>
      <c r="H500" s="147"/>
      <c r="I500" s="147"/>
      <c r="J500" s="148"/>
      <c r="K500" s="118"/>
      <c r="L500" s="119"/>
      <c r="M500" s="120"/>
      <c r="N500" s="120"/>
      <c r="O500" s="120"/>
      <c r="P500" s="120"/>
      <c r="Q500" s="120"/>
      <c r="R500" s="120"/>
      <c r="S500" s="120"/>
      <c r="T500" s="120"/>
      <c r="U500" s="120"/>
      <c r="V500" s="120"/>
      <c r="W500" s="144"/>
      <c r="X500" s="145"/>
    </row>
    <row r="501" spans="1:25" ht="26.1" customHeight="1">
      <c r="A501" s="251"/>
      <c r="B501" s="45">
        <v>1</v>
      </c>
      <c r="C501" s="146"/>
      <c r="D501" s="147"/>
      <c r="E501" s="147"/>
      <c r="F501" s="147"/>
      <c r="G501" s="147"/>
      <c r="H501" s="147"/>
      <c r="I501" s="147"/>
      <c r="J501" s="148"/>
      <c r="K501" s="118"/>
      <c r="L501" s="119"/>
      <c r="M501" s="120"/>
      <c r="N501" s="120"/>
      <c r="O501" s="120"/>
      <c r="P501" s="120"/>
      <c r="Q501" s="120"/>
      <c r="R501" s="120"/>
      <c r="S501" s="120"/>
      <c r="T501" s="120"/>
      <c r="U501" s="120"/>
      <c r="V501" s="120"/>
      <c r="W501" s="144"/>
      <c r="X501" s="145"/>
      <c r="Y501" s="232" t="str">
        <f>IF($S$11="決算【見込】","見込","")</f>
        <v/>
      </c>
    </row>
    <row r="502" spans="1:25" ht="26.1" customHeight="1">
      <c r="A502" s="251"/>
      <c r="B502" s="45">
        <v>2</v>
      </c>
      <c r="C502" s="146"/>
      <c r="D502" s="147"/>
      <c r="E502" s="147"/>
      <c r="F502" s="147"/>
      <c r="G502" s="147"/>
      <c r="H502" s="147"/>
      <c r="I502" s="147"/>
      <c r="J502" s="148"/>
      <c r="K502" s="118"/>
      <c r="L502" s="119"/>
      <c r="M502" s="120"/>
      <c r="N502" s="120"/>
      <c r="O502" s="120"/>
      <c r="P502" s="120"/>
      <c r="Q502" s="120"/>
      <c r="R502" s="120"/>
      <c r="S502" s="120"/>
      <c r="T502" s="120"/>
      <c r="U502" s="120"/>
      <c r="V502" s="120"/>
      <c r="W502" s="144"/>
      <c r="X502" s="145"/>
      <c r="Y502" s="232"/>
    </row>
    <row r="503" spans="1:25" ht="26.1" customHeight="1" thickBot="1">
      <c r="A503" s="251"/>
      <c r="B503" s="46">
        <v>3</v>
      </c>
      <c r="C503" s="233"/>
      <c r="D503" s="212"/>
      <c r="E503" s="212"/>
      <c r="F503" s="212"/>
      <c r="G503" s="212"/>
      <c r="H503" s="212"/>
      <c r="I503" s="212"/>
      <c r="J503" s="234"/>
      <c r="K503" s="235"/>
      <c r="L503" s="236"/>
      <c r="M503" s="180"/>
      <c r="N503" s="180"/>
      <c r="O503" s="180"/>
      <c r="P503" s="180"/>
      <c r="Q503" s="180"/>
      <c r="R503" s="180"/>
      <c r="S503" s="180"/>
      <c r="T503" s="180"/>
      <c r="U503" s="180"/>
      <c r="V503" s="180"/>
      <c r="W503" s="237"/>
      <c r="X503" s="238"/>
      <c r="Y503" s="232"/>
    </row>
    <row r="504" spans="1:25" ht="26.1" customHeight="1" thickBot="1">
      <c r="A504" s="9"/>
      <c r="B504" s="168" t="s">
        <v>35</v>
      </c>
      <c r="C504" s="169"/>
      <c r="D504" s="169"/>
      <c r="E504" s="169"/>
      <c r="F504" s="169"/>
      <c r="G504" s="169"/>
      <c r="H504" s="169"/>
      <c r="I504" s="169"/>
      <c r="J504" s="169"/>
      <c r="K504" s="239">
        <f>SUM(K492:L503)</f>
        <v>0</v>
      </c>
      <c r="L504" s="240"/>
      <c r="M504" s="241" t="s">
        <v>108</v>
      </c>
      <c r="N504" s="242"/>
      <c r="O504" s="242"/>
      <c r="P504" s="242"/>
      <c r="Q504" s="242"/>
      <c r="R504" s="242"/>
      <c r="S504" s="242"/>
      <c r="T504" s="242"/>
      <c r="U504" s="242"/>
      <c r="V504" s="242"/>
      <c r="W504" s="243">
        <f>SUM(W492:X503)</f>
        <v>0</v>
      </c>
      <c r="X504" s="244"/>
    </row>
    <row r="505" spans="1:25" ht="26.1" customHeight="1">
      <c r="A505" s="9"/>
      <c r="B505" s="82"/>
      <c r="C505" s="82"/>
      <c r="D505" s="82"/>
      <c r="E505" s="82"/>
      <c r="F505" s="82"/>
      <c r="G505" s="82"/>
      <c r="H505" s="82"/>
      <c r="I505" s="124"/>
      <c r="J505" s="124"/>
      <c r="K505" s="124"/>
      <c r="L505" s="124"/>
      <c r="M505" s="214"/>
      <c r="N505" s="214"/>
      <c r="O505" s="124"/>
      <c r="P505" s="124"/>
      <c r="Q505" s="124"/>
      <c r="R505" s="124"/>
      <c r="S505" s="124"/>
      <c r="T505" s="124"/>
      <c r="U505" s="124"/>
      <c r="V505" s="214"/>
      <c r="W505" s="214"/>
      <c r="X505" s="214"/>
    </row>
    <row r="506" spans="1:25" ht="26.1" customHeight="1"/>
    <row r="507" spans="1:25" ht="22.5" customHeight="1" thickBot="1">
      <c r="A507" s="3" t="s">
        <v>136</v>
      </c>
      <c r="B507" s="3"/>
      <c r="C507" s="112"/>
      <c r="D507" s="112"/>
      <c r="E507" s="112"/>
      <c r="F507" s="112"/>
      <c r="G507" s="112"/>
      <c r="H507" s="112"/>
      <c r="I507" s="112"/>
      <c r="J507" s="112"/>
      <c r="K507" s="112"/>
      <c r="L507" s="112"/>
      <c r="M507" s="112"/>
      <c r="N507" s="112"/>
    </row>
    <row r="508" spans="1:25" ht="22.5" customHeight="1" thickBot="1">
      <c r="A508" s="3"/>
      <c r="B508" s="114" t="s">
        <v>8</v>
      </c>
      <c r="C508" s="245" t="s">
        <v>137</v>
      </c>
      <c r="D508" s="245"/>
      <c r="E508" s="245"/>
      <c r="F508" s="245"/>
      <c r="G508" s="245"/>
      <c r="H508" s="245"/>
      <c r="I508" s="245"/>
      <c r="J508" s="245"/>
      <c r="K508" s="245"/>
      <c r="L508" s="245"/>
      <c r="M508" s="245"/>
      <c r="N508" s="246"/>
      <c r="T508" s="8"/>
      <c r="U508" s="8"/>
      <c r="V508" s="8"/>
      <c r="W508" s="8"/>
      <c r="X508" s="8"/>
    </row>
    <row r="509" spans="1:25" ht="22.5" customHeight="1">
      <c r="B509" s="115" t="s">
        <v>51</v>
      </c>
      <c r="C509" s="226" t="s">
        <v>40</v>
      </c>
      <c r="D509" s="226"/>
      <c r="E509" s="226"/>
      <c r="F509" s="226"/>
      <c r="G509" s="226"/>
      <c r="H509" s="226"/>
      <c r="I509" s="226"/>
      <c r="J509" s="227"/>
      <c r="K509" s="126" t="s">
        <v>138</v>
      </c>
      <c r="L509" s="129"/>
      <c r="M509" s="129"/>
      <c r="N509" s="127"/>
      <c r="T509" s="8"/>
      <c r="U509" s="8"/>
      <c r="V509" s="8"/>
      <c r="W509" s="8"/>
      <c r="X509" s="8"/>
    </row>
    <row r="510" spans="1:25" ht="22.5" customHeight="1">
      <c r="B510" s="116">
        <v>4</v>
      </c>
      <c r="C510" s="147"/>
      <c r="D510" s="147"/>
      <c r="E510" s="147"/>
      <c r="F510" s="147"/>
      <c r="G510" s="147"/>
      <c r="H510" s="147"/>
      <c r="I510" s="147"/>
      <c r="J510" s="148"/>
      <c r="K510" s="149"/>
      <c r="L510" s="150"/>
      <c r="M510" s="150"/>
      <c r="N510" s="151"/>
      <c r="T510" s="78"/>
      <c r="U510" s="79"/>
      <c r="V510" s="79"/>
      <c r="W510" s="79"/>
      <c r="X510" s="79"/>
    </row>
    <row r="511" spans="1:25" ht="22.5" customHeight="1">
      <c r="B511" s="116">
        <v>5</v>
      </c>
      <c r="C511" s="147"/>
      <c r="D511" s="147"/>
      <c r="E511" s="147"/>
      <c r="F511" s="147"/>
      <c r="G511" s="147"/>
      <c r="H511" s="147"/>
      <c r="I511" s="147"/>
      <c r="J511" s="148"/>
      <c r="K511" s="149"/>
      <c r="L511" s="150"/>
      <c r="M511" s="150"/>
      <c r="N511" s="151"/>
      <c r="T511" s="78"/>
      <c r="U511" s="79"/>
      <c r="V511" s="79"/>
      <c r="W511" s="79"/>
      <c r="X511" s="79"/>
    </row>
    <row r="512" spans="1:25" ht="22.5" customHeight="1">
      <c r="B512" s="116">
        <v>6</v>
      </c>
      <c r="C512" s="228"/>
      <c r="D512" s="228"/>
      <c r="E512" s="228"/>
      <c r="F512" s="228"/>
      <c r="G512" s="228"/>
      <c r="H512" s="228"/>
      <c r="I512" s="228"/>
      <c r="J512" s="229"/>
      <c r="K512" s="149"/>
      <c r="L512" s="150"/>
      <c r="M512" s="150"/>
      <c r="N512" s="151"/>
      <c r="T512" s="78"/>
      <c r="U512" s="79"/>
      <c r="V512" s="79"/>
      <c r="W512" s="79"/>
      <c r="X512" s="79"/>
    </row>
    <row r="513" spans="2:25" ht="22.5" customHeight="1">
      <c r="B513" s="116">
        <v>7</v>
      </c>
      <c r="C513" s="147"/>
      <c r="D513" s="147"/>
      <c r="E513" s="147"/>
      <c r="F513" s="147"/>
      <c r="G513" s="147"/>
      <c r="H513" s="147"/>
      <c r="I513" s="147"/>
      <c r="J513" s="148"/>
      <c r="K513" s="149"/>
      <c r="L513" s="150"/>
      <c r="M513" s="150"/>
      <c r="N513" s="151"/>
      <c r="T513" s="78"/>
      <c r="U513" s="79"/>
      <c r="V513" s="79"/>
      <c r="W513" s="79"/>
      <c r="X513" s="79"/>
    </row>
    <row r="514" spans="2:25" ht="22.5" customHeight="1">
      <c r="B514" s="116">
        <v>8</v>
      </c>
      <c r="C514" s="147"/>
      <c r="D514" s="147"/>
      <c r="E514" s="147"/>
      <c r="F514" s="147"/>
      <c r="G514" s="147"/>
      <c r="H514" s="147"/>
      <c r="I514" s="147"/>
      <c r="J514" s="148"/>
      <c r="K514" s="149"/>
      <c r="L514" s="150"/>
      <c r="M514" s="150"/>
      <c r="N514" s="151"/>
      <c r="T514" s="78"/>
      <c r="U514" s="79"/>
      <c r="V514" s="79"/>
      <c r="W514" s="79"/>
      <c r="X514" s="79"/>
    </row>
    <row r="515" spans="2:25" ht="22.5" customHeight="1">
      <c r="B515" s="116">
        <v>9</v>
      </c>
      <c r="C515" s="230"/>
      <c r="D515" s="230"/>
      <c r="E515" s="230"/>
      <c r="F515" s="230"/>
      <c r="G515" s="230"/>
      <c r="H515" s="230"/>
      <c r="I515" s="230"/>
      <c r="J515" s="231"/>
      <c r="K515" s="149"/>
      <c r="L515" s="150"/>
      <c r="M515" s="150"/>
      <c r="N515" s="151"/>
      <c r="T515" s="78"/>
      <c r="U515" s="79"/>
      <c r="V515" s="79"/>
      <c r="W515" s="79"/>
      <c r="X515" s="79"/>
    </row>
    <row r="516" spans="2:25" ht="22.5" customHeight="1">
      <c r="B516" s="116">
        <v>10</v>
      </c>
      <c r="C516" s="147"/>
      <c r="D516" s="147"/>
      <c r="E516" s="147"/>
      <c r="F516" s="147"/>
      <c r="G516" s="147"/>
      <c r="H516" s="147"/>
      <c r="I516" s="147"/>
      <c r="J516" s="148"/>
      <c r="K516" s="149"/>
      <c r="L516" s="150"/>
      <c r="M516" s="150"/>
      <c r="N516" s="151"/>
      <c r="T516" s="78"/>
      <c r="U516" s="79"/>
      <c r="V516" s="79"/>
      <c r="W516" s="79"/>
      <c r="X516" s="79"/>
    </row>
    <row r="517" spans="2:25" ht="22.5" customHeight="1">
      <c r="B517" s="116">
        <v>11</v>
      </c>
      <c r="C517" s="147"/>
      <c r="D517" s="147"/>
      <c r="E517" s="147"/>
      <c r="F517" s="147"/>
      <c r="G517" s="147"/>
      <c r="H517" s="147"/>
      <c r="I517" s="147"/>
      <c r="J517" s="148"/>
      <c r="K517" s="149"/>
      <c r="L517" s="150"/>
      <c r="M517" s="150"/>
      <c r="N517" s="151"/>
      <c r="T517" s="78"/>
      <c r="U517" s="79"/>
      <c r="V517" s="79"/>
      <c r="W517" s="79"/>
      <c r="X517" s="79"/>
    </row>
    <row r="518" spans="2:25" ht="22.5" customHeight="1">
      <c r="B518" s="116">
        <v>12</v>
      </c>
      <c r="C518" s="147"/>
      <c r="D518" s="147"/>
      <c r="E518" s="147"/>
      <c r="F518" s="147"/>
      <c r="G518" s="147"/>
      <c r="H518" s="147"/>
      <c r="I518" s="147"/>
      <c r="J518" s="148"/>
      <c r="K518" s="149"/>
      <c r="L518" s="150"/>
      <c r="M518" s="150"/>
      <c r="N518" s="151"/>
      <c r="T518" s="78"/>
      <c r="U518" s="79"/>
      <c r="V518" s="79"/>
      <c r="W518" s="79"/>
      <c r="X518" s="79"/>
    </row>
    <row r="519" spans="2:25" ht="22.5" customHeight="1">
      <c r="B519" s="116">
        <v>1</v>
      </c>
      <c r="C519" s="147"/>
      <c r="D519" s="147"/>
      <c r="E519" s="147"/>
      <c r="F519" s="147"/>
      <c r="G519" s="147"/>
      <c r="H519" s="147"/>
      <c r="I519" s="147"/>
      <c r="J519" s="148"/>
      <c r="K519" s="149"/>
      <c r="L519" s="150"/>
      <c r="M519" s="150"/>
      <c r="N519" s="151"/>
      <c r="T519" s="78"/>
      <c r="U519" s="79"/>
      <c r="V519" s="79"/>
      <c r="W519" s="79"/>
      <c r="X519" s="79"/>
      <c r="Y519" s="215"/>
    </row>
    <row r="520" spans="2:25" ht="22.5" customHeight="1">
      <c r="B520" s="116">
        <v>2</v>
      </c>
      <c r="C520" s="147"/>
      <c r="D520" s="147"/>
      <c r="E520" s="147"/>
      <c r="F520" s="147"/>
      <c r="G520" s="147"/>
      <c r="H520" s="147"/>
      <c r="I520" s="147"/>
      <c r="J520" s="148"/>
      <c r="K520" s="149"/>
      <c r="L520" s="150"/>
      <c r="M520" s="150"/>
      <c r="N520" s="151"/>
      <c r="T520" s="78"/>
      <c r="U520" s="79"/>
      <c r="V520" s="79"/>
      <c r="W520" s="79"/>
      <c r="X520" s="79"/>
      <c r="Y520" s="215"/>
    </row>
    <row r="521" spans="2:25" ht="22.5" customHeight="1" thickBot="1">
      <c r="B521" s="117">
        <v>3</v>
      </c>
      <c r="C521" s="216"/>
      <c r="D521" s="216"/>
      <c r="E521" s="216"/>
      <c r="F521" s="216"/>
      <c r="G521" s="216"/>
      <c r="H521" s="216"/>
      <c r="I521" s="216"/>
      <c r="J521" s="217"/>
      <c r="K521" s="218"/>
      <c r="L521" s="219"/>
      <c r="M521" s="219"/>
      <c r="N521" s="220"/>
      <c r="T521" s="78"/>
      <c r="U521" s="79"/>
      <c r="V521" s="79"/>
      <c r="W521" s="79"/>
      <c r="X521" s="79"/>
      <c r="Y521" s="215"/>
    </row>
    <row r="522" spans="2:25" ht="22.5" customHeight="1" thickBot="1">
      <c r="B522" s="186" t="s">
        <v>35</v>
      </c>
      <c r="C522" s="187"/>
      <c r="D522" s="187"/>
      <c r="E522" s="187"/>
      <c r="F522" s="187"/>
      <c r="G522" s="187"/>
      <c r="H522" s="187"/>
      <c r="I522" s="187"/>
      <c r="J522" s="221"/>
      <c r="K522" s="222">
        <f>SUM(K510:N521)</f>
        <v>0</v>
      </c>
      <c r="L522" s="223"/>
      <c r="M522" s="223"/>
      <c r="N522" s="224"/>
      <c r="T522" s="72"/>
      <c r="U522" s="225"/>
      <c r="V522" s="225"/>
      <c r="W522" s="225"/>
      <c r="X522" s="225"/>
    </row>
    <row r="523" spans="2:25" ht="22.5" customHeight="1">
      <c r="B523" s="82"/>
      <c r="C523" s="82"/>
      <c r="D523" s="82"/>
      <c r="E523" s="82"/>
      <c r="F523" s="82"/>
      <c r="G523" s="82"/>
      <c r="H523" s="82"/>
      <c r="I523" s="82"/>
      <c r="J523" s="82"/>
      <c r="K523" s="57"/>
      <c r="L523" s="57"/>
      <c r="M523" s="57"/>
      <c r="N523" s="57"/>
      <c r="S523" s="82"/>
      <c r="T523" s="82"/>
      <c r="U523" s="57"/>
      <c r="V523" s="57"/>
      <c r="W523" s="57"/>
      <c r="X523" s="57"/>
    </row>
    <row r="524" spans="2:25" ht="22.5" customHeight="1">
      <c r="B524" s="82"/>
      <c r="C524" s="82"/>
      <c r="D524" s="82"/>
      <c r="E524" s="82"/>
      <c r="F524" s="82"/>
      <c r="G524" s="82"/>
      <c r="H524" s="82"/>
      <c r="I524" s="82"/>
      <c r="J524" s="82"/>
      <c r="K524" s="57"/>
      <c r="L524" s="57"/>
      <c r="M524" s="57"/>
      <c r="N524" s="57"/>
      <c r="O524" s="82"/>
      <c r="P524" s="82"/>
      <c r="Q524" s="82"/>
      <c r="R524" s="82"/>
      <c r="S524" s="82"/>
      <c r="T524" s="82"/>
      <c r="U524" s="57"/>
      <c r="V524" s="57"/>
      <c r="W524" s="57"/>
      <c r="X524" s="57"/>
    </row>
    <row r="525" spans="2:25" ht="22.5" customHeight="1"/>
    <row r="526" spans="2:25" ht="22.5" customHeight="1"/>
    <row r="527" spans="2:25" ht="22.5" customHeight="1"/>
    <row r="528" spans="2:25"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sheetData>
  <mergeCells count="2252">
    <mergeCell ref="K324:L324"/>
    <mergeCell ref="C324:J324"/>
    <mergeCell ref="K323:L323"/>
    <mergeCell ref="C323:J323"/>
    <mergeCell ref="K322:L322"/>
    <mergeCell ref="C322:J322"/>
    <mergeCell ref="B339:L341"/>
    <mergeCell ref="M339:X341"/>
    <mergeCell ref="C342:I342"/>
    <mergeCell ref="J342:L342"/>
    <mergeCell ref="M342:U342"/>
    <mergeCell ref="C333:J333"/>
    <mergeCell ref="K332:L332"/>
    <mergeCell ref="C332:J332"/>
    <mergeCell ref="K331:L331"/>
    <mergeCell ref="C331:J331"/>
    <mergeCell ref="K330:L330"/>
    <mergeCell ref="C330:J330"/>
    <mergeCell ref="K329:L329"/>
    <mergeCell ref="C329:J329"/>
    <mergeCell ref="K328:L328"/>
    <mergeCell ref="C328:J328"/>
    <mergeCell ref="K327:L327"/>
    <mergeCell ref="C327:J327"/>
    <mergeCell ref="K326:L326"/>
    <mergeCell ref="C326:J326"/>
    <mergeCell ref="K325:L325"/>
    <mergeCell ref="C325:J325"/>
    <mergeCell ref="W322:X322"/>
    <mergeCell ref="M322:V322"/>
    <mergeCell ref="B451:L453"/>
    <mergeCell ref="M451:X453"/>
    <mergeCell ref="C454:I454"/>
    <mergeCell ref="J454:L454"/>
    <mergeCell ref="M454:U454"/>
    <mergeCell ref="C455:I455"/>
    <mergeCell ref="J455:L455"/>
    <mergeCell ref="M455:U455"/>
    <mergeCell ref="C456:I456"/>
    <mergeCell ref="J456:L456"/>
    <mergeCell ref="M456:U456"/>
    <mergeCell ref="C457:I457"/>
    <mergeCell ref="J457:L457"/>
    <mergeCell ref="M457:U457"/>
    <mergeCell ref="C458:I458"/>
    <mergeCell ref="J458:L458"/>
    <mergeCell ref="M458:U458"/>
    <mergeCell ref="V454:X454"/>
    <mergeCell ref="V455:X455"/>
    <mergeCell ref="C345:I345"/>
    <mergeCell ref="J345:L345"/>
    <mergeCell ref="M345:U345"/>
    <mergeCell ref="C346:I346"/>
    <mergeCell ref="J346:L346"/>
    <mergeCell ref="M346:U346"/>
    <mergeCell ref="B280:L282"/>
    <mergeCell ref="M280:X282"/>
    <mergeCell ref="C283:I283"/>
    <mergeCell ref="J283:L283"/>
    <mergeCell ref="C295:I295"/>
    <mergeCell ref="C294:I294"/>
    <mergeCell ref="C293:I293"/>
    <mergeCell ref="C292:I292"/>
    <mergeCell ref="C291:I291"/>
    <mergeCell ref="C290:I290"/>
    <mergeCell ref="C289:I289"/>
    <mergeCell ref="C288:I288"/>
    <mergeCell ref="C287:I287"/>
    <mergeCell ref="C286:I286"/>
    <mergeCell ref="C285:I285"/>
    <mergeCell ref="C284:I284"/>
    <mergeCell ref="J295:L295"/>
    <mergeCell ref="J294:L294"/>
    <mergeCell ref="J293:L293"/>
    <mergeCell ref="J292:L292"/>
    <mergeCell ref="V345:X345"/>
    <mergeCell ref="V344:X344"/>
    <mergeCell ref="V342:X342"/>
    <mergeCell ref="K321:L321"/>
    <mergeCell ref="C321:J321"/>
    <mergeCell ref="K333:L333"/>
    <mergeCell ref="Y182:Y184"/>
    <mergeCell ref="C183:H183"/>
    <mergeCell ref="I183:J183"/>
    <mergeCell ref="L183:M183"/>
    <mergeCell ref="O183:P183"/>
    <mergeCell ref="R183:S183"/>
    <mergeCell ref="U183:X183"/>
    <mergeCell ref="C184:H184"/>
    <mergeCell ref="I184:J184"/>
    <mergeCell ref="L184:M184"/>
    <mergeCell ref="O184:P184"/>
    <mergeCell ref="R184:S184"/>
    <mergeCell ref="U184:X184"/>
    <mergeCell ref="B185:T185"/>
    <mergeCell ref="U185:X185"/>
    <mergeCell ref="O255:P255"/>
    <mergeCell ref="Q255:R255"/>
    <mergeCell ref="S255:T255"/>
    <mergeCell ref="U255:V255"/>
    <mergeCell ref="W255:X255"/>
    <mergeCell ref="C255:D255"/>
    <mergeCell ref="E255:F255"/>
    <mergeCell ref="G255:H255"/>
    <mergeCell ref="I255:J255"/>
    <mergeCell ref="K255:L255"/>
    <mergeCell ref="M255:N255"/>
    <mergeCell ref="S253:T253"/>
    <mergeCell ref="U253:V253"/>
    <mergeCell ref="W253:X253"/>
    <mergeCell ref="C254:D254"/>
    <mergeCell ref="E254:F254"/>
    <mergeCell ref="G254:H254"/>
    <mergeCell ref="I180:J180"/>
    <mergeCell ref="L180:M180"/>
    <mergeCell ref="O180:P180"/>
    <mergeCell ref="R180:S180"/>
    <mergeCell ref="U180:X180"/>
    <mergeCell ref="C181:H181"/>
    <mergeCell ref="I181:J181"/>
    <mergeCell ref="L181:M181"/>
    <mergeCell ref="O181:P181"/>
    <mergeCell ref="R181:S181"/>
    <mergeCell ref="U181:X181"/>
    <mergeCell ref="C182:H182"/>
    <mergeCell ref="I182:J182"/>
    <mergeCell ref="L182:M182"/>
    <mergeCell ref="O182:P182"/>
    <mergeCell ref="R182:S182"/>
    <mergeCell ref="J291:L291"/>
    <mergeCell ref="J290:L290"/>
    <mergeCell ref="J289:L289"/>
    <mergeCell ref="J288:L288"/>
    <mergeCell ref="J287:L287"/>
    <mergeCell ref="J286:L286"/>
    <mergeCell ref="J285:L285"/>
    <mergeCell ref="J284:L284"/>
    <mergeCell ref="B256:D256"/>
    <mergeCell ref="E256:J256"/>
    <mergeCell ref="K256:P256"/>
    <mergeCell ref="Q256:X256"/>
    <mergeCell ref="Q254:R254"/>
    <mergeCell ref="S254:T254"/>
    <mergeCell ref="U254:V254"/>
    <mergeCell ref="W254:X254"/>
    <mergeCell ref="C175:H175"/>
    <mergeCell ref="I175:J175"/>
    <mergeCell ref="L175:M175"/>
    <mergeCell ref="O175:P175"/>
    <mergeCell ref="R175:S175"/>
    <mergeCell ref="U175:X175"/>
    <mergeCell ref="C176:H176"/>
    <mergeCell ref="I176:J176"/>
    <mergeCell ref="L176:M176"/>
    <mergeCell ref="O176:P176"/>
    <mergeCell ref="R176:S176"/>
    <mergeCell ref="U176:X176"/>
    <mergeCell ref="U182:X182"/>
    <mergeCell ref="C177:H177"/>
    <mergeCell ref="I177:J177"/>
    <mergeCell ref="L177:M177"/>
    <mergeCell ref="O177:P177"/>
    <mergeCell ref="R177:S177"/>
    <mergeCell ref="U177:X177"/>
    <mergeCell ref="C178:H178"/>
    <mergeCell ref="I178:J178"/>
    <mergeCell ref="L178:M178"/>
    <mergeCell ref="O178:P178"/>
    <mergeCell ref="R178:S178"/>
    <mergeCell ref="U178:X178"/>
    <mergeCell ref="C179:H179"/>
    <mergeCell ref="I179:J179"/>
    <mergeCell ref="L179:M179"/>
    <mergeCell ref="O179:P179"/>
    <mergeCell ref="R179:S179"/>
    <mergeCell ref="U179:X179"/>
    <mergeCell ref="C180:H180"/>
    <mergeCell ref="B170:X170"/>
    <mergeCell ref="B171:B172"/>
    <mergeCell ref="C171:T171"/>
    <mergeCell ref="U171:X172"/>
    <mergeCell ref="C172:H172"/>
    <mergeCell ref="I172:J172"/>
    <mergeCell ref="L172:M172"/>
    <mergeCell ref="O172:P172"/>
    <mergeCell ref="R172:S172"/>
    <mergeCell ref="C173:H173"/>
    <mergeCell ref="I173:J173"/>
    <mergeCell ref="L173:M173"/>
    <mergeCell ref="O173:P173"/>
    <mergeCell ref="R173:S173"/>
    <mergeCell ref="U173:X173"/>
    <mergeCell ref="C174:H174"/>
    <mergeCell ref="I174:J174"/>
    <mergeCell ref="L174:M174"/>
    <mergeCell ref="O174:P174"/>
    <mergeCell ref="R174:S174"/>
    <mergeCell ref="U174:X174"/>
    <mergeCell ref="C163:I163"/>
    <mergeCell ref="J163:M163"/>
    <mergeCell ref="N163:T163"/>
    <mergeCell ref="U163:X163"/>
    <mergeCell ref="C164:I164"/>
    <mergeCell ref="J164:M164"/>
    <mergeCell ref="N164:N166"/>
    <mergeCell ref="U164:X164"/>
    <mergeCell ref="C165:I165"/>
    <mergeCell ref="J165:M165"/>
    <mergeCell ref="U165:X165"/>
    <mergeCell ref="C166:I166"/>
    <mergeCell ref="J166:M166"/>
    <mergeCell ref="U166:X166"/>
    <mergeCell ref="B167:I167"/>
    <mergeCell ref="J167:M167"/>
    <mergeCell ref="N167:T167"/>
    <mergeCell ref="U167:X167"/>
    <mergeCell ref="U158:X158"/>
    <mergeCell ref="C159:I159"/>
    <mergeCell ref="J159:M159"/>
    <mergeCell ref="N159:T159"/>
    <mergeCell ref="U159:X159"/>
    <mergeCell ref="C160:I160"/>
    <mergeCell ref="J160:M160"/>
    <mergeCell ref="N160:T160"/>
    <mergeCell ref="U160:X160"/>
    <mergeCell ref="C161:I161"/>
    <mergeCell ref="J161:M161"/>
    <mergeCell ref="N161:T161"/>
    <mergeCell ref="U161:X161"/>
    <mergeCell ref="C162:I162"/>
    <mergeCell ref="J162:M162"/>
    <mergeCell ref="N162:T162"/>
    <mergeCell ref="U162:X162"/>
    <mergeCell ref="X109:X111"/>
    <mergeCell ref="C110:G110"/>
    <mergeCell ref="H110:K110"/>
    <mergeCell ref="O110:S110"/>
    <mergeCell ref="T110:W110"/>
    <mergeCell ref="C111:G111"/>
    <mergeCell ref="H111:K111"/>
    <mergeCell ref="O111:S111"/>
    <mergeCell ref="T111:W111"/>
    <mergeCell ref="B112:G112"/>
    <mergeCell ref="H112:K112"/>
    <mergeCell ref="C153:M153"/>
    <mergeCell ref="N153:X153"/>
    <mergeCell ref="C154:I154"/>
    <mergeCell ref="J154:M154"/>
    <mergeCell ref="N154:T154"/>
    <mergeCell ref="U154:X154"/>
    <mergeCell ref="N112:S112"/>
    <mergeCell ref="T112:W112"/>
    <mergeCell ref="C146:H146"/>
    <mergeCell ref="I146:J146"/>
    <mergeCell ref="L146:M146"/>
    <mergeCell ref="O146:P146"/>
    <mergeCell ref="R146:S146"/>
    <mergeCell ref="U146:X146"/>
    <mergeCell ref="C145:H145"/>
    <mergeCell ref="I145:J145"/>
    <mergeCell ref="L145:M145"/>
    <mergeCell ref="O145:P145"/>
    <mergeCell ref="R145:S145"/>
    <mergeCell ref="U145:X145"/>
    <mergeCell ref="C144:H144"/>
    <mergeCell ref="C106:G106"/>
    <mergeCell ref="H106:K106"/>
    <mergeCell ref="O106:S106"/>
    <mergeCell ref="T106:W106"/>
    <mergeCell ref="C107:G107"/>
    <mergeCell ref="H107:K107"/>
    <mergeCell ref="O107:S107"/>
    <mergeCell ref="T107:W107"/>
    <mergeCell ref="C108:G108"/>
    <mergeCell ref="H108:K108"/>
    <mergeCell ref="O108:S108"/>
    <mergeCell ref="T108:W108"/>
    <mergeCell ref="C109:G109"/>
    <mergeCell ref="H109:K109"/>
    <mergeCell ref="L109:L111"/>
    <mergeCell ref="O109:S109"/>
    <mergeCell ref="T109:W109"/>
    <mergeCell ref="T101:W101"/>
    <mergeCell ref="C102:G102"/>
    <mergeCell ref="H102:K102"/>
    <mergeCell ref="O102:S102"/>
    <mergeCell ref="T102:W102"/>
    <mergeCell ref="C103:G103"/>
    <mergeCell ref="H103:K103"/>
    <mergeCell ref="O103:S103"/>
    <mergeCell ref="T103:W103"/>
    <mergeCell ref="C104:G104"/>
    <mergeCell ref="H104:K104"/>
    <mergeCell ref="O104:S104"/>
    <mergeCell ref="T104:W104"/>
    <mergeCell ref="C105:G105"/>
    <mergeCell ref="H105:K105"/>
    <mergeCell ref="O105:S105"/>
    <mergeCell ref="T105:W105"/>
    <mergeCell ref="B98:K98"/>
    <mergeCell ref="N98:W98"/>
    <mergeCell ref="C99:G99"/>
    <mergeCell ref="H99:K99"/>
    <mergeCell ref="O99:S99"/>
    <mergeCell ref="T99:W99"/>
    <mergeCell ref="C100:G100"/>
    <mergeCell ref="H100:K100"/>
    <mergeCell ref="O100:S100"/>
    <mergeCell ref="T100:W100"/>
    <mergeCell ref="M484:N484"/>
    <mergeCell ref="O484:T484"/>
    <mergeCell ref="U484:X484"/>
    <mergeCell ref="B485:F485"/>
    <mergeCell ref="G485:H485"/>
    <mergeCell ref="I485:L485"/>
    <mergeCell ref="M485:N485"/>
    <mergeCell ref="O485:T485"/>
    <mergeCell ref="U485:X485"/>
    <mergeCell ref="C480:F480"/>
    <mergeCell ref="G480:H480"/>
    <mergeCell ref="C101:G101"/>
    <mergeCell ref="H101:K101"/>
    <mergeCell ref="O101:S101"/>
    <mergeCell ref="I480:L480"/>
    <mergeCell ref="M480:N480"/>
    <mergeCell ref="O480:T480"/>
    <mergeCell ref="U480:X480"/>
    <mergeCell ref="C479:F479"/>
    <mergeCell ref="G479:H479"/>
    <mergeCell ref="I479:L479"/>
    <mergeCell ref="M479:N479"/>
    <mergeCell ref="Y482:Y484"/>
    <mergeCell ref="C483:F483"/>
    <mergeCell ref="G483:H483"/>
    <mergeCell ref="I483:L483"/>
    <mergeCell ref="M483:N483"/>
    <mergeCell ref="O483:T483"/>
    <mergeCell ref="U483:X483"/>
    <mergeCell ref="C484:F484"/>
    <mergeCell ref="G484:H484"/>
    <mergeCell ref="I484:L484"/>
    <mergeCell ref="C482:F482"/>
    <mergeCell ref="G482:H482"/>
    <mergeCell ref="I482:L482"/>
    <mergeCell ref="M482:N482"/>
    <mergeCell ref="O482:T482"/>
    <mergeCell ref="U482:X482"/>
    <mergeCell ref="C481:F481"/>
    <mergeCell ref="G481:H481"/>
    <mergeCell ref="I481:L481"/>
    <mergeCell ref="M481:N481"/>
    <mergeCell ref="O481:T481"/>
    <mergeCell ref="U481:X481"/>
    <mergeCell ref="O479:T479"/>
    <mergeCell ref="U479:X479"/>
    <mergeCell ref="C478:F478"/>
    <mergeCell ref="G478:H478"/>
    <mergeCell ref="I478:L478"/>
    <mergeCell ref="M478:N478"/>
    <mergeCell ref="O478:T478"/>
    <mergeCell ref="U478:X478"/>
    <mergeCell ref="C477:F477"/>
    <mergeCell ref="G477:H477"/>
    <mergeCell ref="I477:L477"/>
    <mergeCell ref="M477:N477"/>
    <mergeCell ref="O477:T477"/>
    <mergeCell ref="U477:X477"/>
    <mergeCell ref="C476:F476"/>
    <mergeCell ref="G476:H476"/>
    <mergeCell ref="I476:L476"/>
    <mergeCell ref="M476:N476"/>
    <mergeCell ref="O476:T476"/>
    <mergeCell ref="U476:X476"/>
    <mergeCell ref="Y464:Y466"/>
    <mergeCell ref="V465:X465"/>
    <mergeCell ref="C464:I464"/>
    <mergeCell ref="J464:L464"/>
    <mergeCell ref="M464:U464"/>
    <mergeCell ref="C465:I465"/>
    <mergeCell ref="J465:L465"/>
    <mergeCell ref="M465:U465"/>
    <mergeCell ref="C466:I466"/>
    <mergeCell ref="J466:L466"/>
    <mergeCell ref="M466:U466"/>
    <mergeCell ref="B467:I467"/>
    <mergeCell ref="J467:L467"/>
    <mergeCell ref="M467:U467"/>
    <mergeCell ref="C475:F475"/>
    <mergeCell ref="G475:H475"/>
    <mergeCell ref="I475:L475"/>
    <mergeCell ref="M475:N475"/>
    <mergeCell ref="O475:T475"/>
    <mergeCell ref="U475:X475"/>
    <mergeCell ref="C474:F474"/>
    <mergeCell ref="G474:H474"/>
    <mergeCell ref="I474:L474"/>
    <mergeCell ref="M474:N474"/>
    <mergeCell ref="O474:T474"/>
    <mergeCell ref="U474:X474"/>
    <mergeCell ref="C473:F473"/>
    <mergeCell ref="G473:H473"/>
    <mergeCell ref="I473:L473"/>
    <mergeCell ref="M473:N473"/>
    <mergeCell ref="O473:T473"/>
    <mergeCell ref="U473:X473"/>
    <mergeCell ref="V461:X461"/>
    <mergeCell ref="V460:X460"/>
    <mergeCell ref="V459:X459"/>
    <mergeCell ref="C459:I459"/>
    <mergeCell ref="J459:L459"/>
    <mergeCell ref="M459:U459"/>
    <mergeCell ref="C460:I460"/>
    <mergeCell ref="J460:L460"/>
    <mergeCell ref="M460:U460"/>
    <mergeCell ref="C461:I461"/>
    <mergeCell ref="J461:L461"/>
    <mergeCell ref="M461:U461"/>
    <mergeCell ref="V458:X458"/>
    <mergeCell ref="V457:X457"/>
    <mergeCell ref="C472:F472"/>
    <mergeCell ref="G472:H472"/>
    <mergeCell ref="I472:L472"/>
    <mergeCell ref="M472:N472"/>
    <mergeCell ref="O472:T472"/>
    <mergeCell ref="U472:X472"/>
    <mergeCell ref="B469:X469"/>
    <mergeCell ref="C471:H471"/>
    <mergeCell ref="I471:N471"/>
    <mergeCell ref="O471:X471"/>
    <mergeCell ref="B468:U468"/>
    <mergeCell ref="V468:X468"/>
    <mergeCell ref="V466:X466"/>
    <mergeCell ref="V467:X467"/>
    <mergeCell ref="M427:N427"/>
    <mergeCell ref="O427:T427"/>
    <mergeCell ref="U427:X427"/>
    <mergeCell ref="B428:F428"/>
    <mergeCell ref="G428:H428"/>
    <mergeCell ref="I428:L428"/>
    <mergeCell ref="M428:N428"/>
    <mergeCell ref="O428:T428"/>
    <mergeCell ref="U428:X428"/>
    <mergeCell ref="Y425:Y427"/>
    <mergeCell ref="C426:F426"/>
    <mergeCell ref="G426:H426"/>
    <mergeCell ref="I426:L426"/>
    <mergeCell ref="M426:N426"/>
    <mergeCell ref="O426:T426"/>
    <mergeCell ref="U426:X426"/>
    <mergeCell ref="C427:F427"/>
    <mergeCell ref="G427:H427"/>
    <mergeCell ref="I427:L427"/>
    <mergeCell ref="C425:F425"/>
    <mergeCell ref="G425:H425"/>
    <mergeCell ref="I425:L425"/>
    <mergeCell ref="M425:N425"/>
    <mergeCell ref="O425:T425"/>
    <mergeCell ref="U425:X425"/>
    <mergeCell ref="C424:F424"/>
    <mergeCell ref="G424:H424"/>
    <mergeCell ref="I424:L424"/>
    <mergeCell ref="M424:N424"/>
    <mergeCell ref="O424:T424"/>
    <mergeCell ref="U424:X424"/>
    <mergeCell ref="C423:F423"/>
    <mergeCell ref="G423:H423"/>
    <mergeCell ref="I423:L423"/>
    <mergeCell ref="M423:N423"/>
    <mergeCell ref="O423:T423"/>
    <mergeCell ref="U423:X423"/>
    <mergeCell ref="C422:F422"/>
    <mergeCell ref="G422:H422"/>
    <mergeCell ref="I422:L422"/>
    <mergeCell ref="M422:N422"/>
    <mergeCell ref="O422:T422"/>
    <mergeCell ref="U422:X422"/>
    <mergeCell ref="C421:F421"/>
    <mergeCell ref="G421:H421"/>
    <mergeCell ref="I421:L421"/>
    <mergeCell ref="M421:N421"/>
    <mergeCell ref="O421:T421"/>
    <mergeCell ref="U421:X421"/>
    <mergeCell ref="C420:F420"/>
    <mergeCell ref="G420:H420"/>
    <mergeCell ref="I420:L420"/>
    <mergeCell ref="M420:N420"/>
    <mergeCell ref="O420:T420"/>
    <mergeCell ref="U420:X420"/>
    <mergeCell ref="C419:F419"/>
    <mergeCell ref="G419:H419"/>
    <mergeCell ref="I419:L419"/>
    <mergeCell ref="M419:N419"/>
    <mergeCell ref="O419:T419"/>
    <mergeCell ref="U419:X419"/>
    <mergeCell ref="C418:F418"/>
    <mergeCell ref="G418:H418"/>
    <mergeCell ref="I418:L418"/>
    <mergeCell ref="M418:N418"/>
    <mergeCell ref="O418:T418"/>
    <mergeCell ref="U418:X418"/>
    <mergeCell ref="C417:F417"/>
    <mergeCell ref="G417:H417"/>
    <mergeCell ref="I417:L417"/>
    <mergeCell ref="M417:N417"/>
    <mergeCell ref="O417:T417"/>
    <mergeCell ref="U417:X417"/>
    <mergeCell ref="C416:F416"/>
    <mergeCell ref="G416:H416"/>
    <mergeCell ref="I416:L416"/>
    <mergeCell ref="M416:N416"/>
    <mergeCell ref="O416:T416"/>
    <mergeCell ref="U416:X416"/>
    <mergeCell ref="C414:H414"/>
    <mergeCell ref="I414:N414"/>
    <mergeCell ref="O414:X414"/>
    <mergeCell ref="C415:F415"/>
    <mergeCell ref="G415:H415"/>
    <mergeCell ref="I415:L415"/>
    <mergeCell ref="M415:N415"/>
    <mergeCell ref="O415:T415"/>
    <mergeCell ref="U415:X415"/>
    <mergeCell ref="B411:J411"/>
    <mergeCell ref="K411:N411"/>
    <mergeCell ref="O411:T411"/>
    <mergeCell ref="U411:X411"/>
    <mergeCell ref="B412:J412"/>
    <mergeCell ref="Y408:Y410"/>
    <mergeCell ref="C409:J409"/>
    <mergeCell ref="K409:N409"/>
    <mergeCell ref="O409:T409"/>
    <mergeCell ref="U409:X409"/>
    <mergeCell ref="C410:J410"/>
    <mergeCell ref="K410:N410"/>
    <mergeCell ref="O410:T410"/>
    <mergeCell ref="U410:X410"/>
    <mergeCell ref="C408:J408"/>
    <mergeCell ref="K408:N408"/>
    <mergeCell ref="O408:T408"/>
    <mergeCell ref="U408:X408"/>
    <mergeCell ref="M371:N371"/>
    <mergeCell ref="O371:T371"/>
    <mergeCell ref="U371:X371"/>
    <mergeCell ref="B372:F372"/>
    <mergeCell ref="G372:H372"/>
    <mergeCell ref="I372:L372"/>
    <mergeCell ref="M372:N372"/>
    <mergeCell ref="O372:T372"/>
    <mergeCell ref="U372:X372"/>
    <mergeCell ref="Y369:Y371"/>
    <mergeCell ref="C370:F370"/>
    <mergeCell ref="G370:H370"/>
    <mergeCell ref="I370:L370"/>
    <mergeCell ref="M370:N370"/>
    <mergeCell ref="O370:T370"/>
    <mergeCell ref="U370:X370"/>
    <mergeCell ref="C371:F371"/>
    <mergeCell ref="G371:H371"/>
    <mergeCell ref="I371:L371"/>
    <mergeCell ref="C369:F369"/>
    <mergeCell ref="G369:H369"/>
    <mergeCell ref="I369:L369"/>
    <mergeCell ref="M369:N369"/>
    <mergeCell ref="O369:T369"/>
    <mergeCell ref="U369:X369"/>
    <mergeCell ref="C368:F368"/>
    <mergeCell ref="G368:H368"/>
    <mergeCell ref="I368:L368"/>
    <mergeCell ref="M368:N368"/>
    <mergeCell ref="O368:T368"/>
    <mergeCell ref="U368:X368"/>
    <mergeCell ref="C367:F367"/>
    <mergeCell ref="G367:H367"/>
    <mergeCell ref="I367:L367"/>
    <mergeCell ref="M367:N367"/>
    <mergeCell ref="O367:T367"/>
    <mergeCell ref="U367:X367"/>
    <mergeCell ref="C366:F366"/>
    <mergeCell ref="G366:H366"/>
    <mergeCell ref="I366:L366"/>
    <mergeCell ref="M366:N366"/>
    <mergeCell ref="O366:T366"/>
    <mergeCell ref="U366:X366"/>
    <mergeCell ref="U361:X361"/>
    <mergeCell ref="C360:F360"/>
    <mergeCell ref="G360:H360"/>
    <mergeCell ref="I360:L360"/>
    <mergeCell ref="M360:N360"/>
    <mergeCell ref="O360:T360"/>
    <mergeCell ref="U360:X360"/>
    <mergeCell ref="C365:F365"/>
    <mergeCell ref="G365:H365"/>
    <mergeCell ref="I365:L365"/>
    <mergeCell ref="M365:N365"/>
    <mergeCell ref="O365:T365"/>
    <mergeCell ref="U365:X365"/>
    <mergeCell ref="C364:F364"/>
    <mergeCell ref="G364:H364"/>
    <mergeCell ref="I364:L364"/>
    <mergeCell ref="M364:N364"/>
    <mergeCell ref="O364:T364"/>
    <mergeCell ref="U364:X364"/>
    <mergeCell ref="C363:F363"/>
    <mergeCell ref="G363:H363"/>
    <mergeCell ref="I363:L363"/>
    <mergeCell ref="M363:N363"/>
    <mergeCell ref="O363:T363"/>
    <mergeCell ref="U363:X363"/>
    <mergeCell ref="A351:A353"/>
    <mergeCell ref="V350:X350"/>
    <mergeCell ref="V349:X349"/>
    <mergeCell ref="C347:I347"/>
    <mergeCell ref="J347:L347"/>
    <mergeCell ref="M347:U347"/>
    <mergeCell ref="C348:I348"/>
    <mergeCell ref="J348:L348"/>
    <mergeCell ref="M348:U348"/>
    <mergeCell ref="C349:I349"/>
    <mergeCell ref="J349:L349"/>
    <mergeCell ref="M349:U349"/>
    <mergeCell ref="C350:I350"/>
    <mergeCell ref="J350:L350"/>
    <mergeCell ref="M350:U350"/>
    <mergeCell ref="C359:F359"/>
    <mergeCell ref="G359:H359"/>
    <mergeCell ref="I359:L359"/>
    <mergeCell ref="M359:N359"/>
    <mergeCell ref="O359:T359"/>
    <mergeCell ref="U359:X359"/>
    <mergeCell ref="C358:H358"/>
    <mergeCell ref="I358:N358"/>
    <mergeCell ref="O358:X358"/>
    <mergeCell ref="V354:X354"/>
    <mergeCell ref="V355:X355"/>
    <mergeCell ref="C354:I354"/>
    <mergeCell ref="J354:L354"/>
    <mergeCell ref="M354:U354"/>
    <mergeCell ref="B355:I355"/>
    <mergeCell ref="J355:L355"/>
    <mergeCell ref="M355:U355"/>
    <mergeCell ref="B314:F314"/>
    <mergeCell ref="G314:H314"/>
    <mergeCell ref="I314:L314"/>
    <mergeCell ref="M314:N314"/>
    <mergeCell ref="I335:L335"/>
    <mergeCell ref="M335:N335"/>
    <mergeCell ref="O335:U335"/>
    <mergeCell ref="V335:X335"/>
    <mergeCell ref="M318:X320"/>
    <mergeCell ref="Y352:Y354"/>
    <mergeCell ref="V353:X353"/>
    <mergeCell ref="V351:X351"/>
    <mergeCell ref="V352:X352"/>
    <mergeCell ref="C351:I351"/>
    <mergeCell ref="J351:L351"/>
    <mergeCell ref="M351:U351"/>
    <mergeCell ref="C352:I352"/>
    <mergeCell ref="J352:L352"/>
    <mergeCell ref="M352:U352"/>
    <mergeCell ref="C353:I353"/>
    <mergeCell ref="J353:L353"/>
    <mergeCell ref="M353:U353"/>
    <mergeCell ref="V346:X346"/>
    <mergeCell ref="C343:I343"/>
    <mergeCell ref="J343:L343"/>
    <mergeCell ref="M343:U343"/>
    <mergeCell ref="B318:L320"/>
    <mergeCell ref="W332:X332"/>
    <mergeCell ref="M332:V332"/>
    <mergeCell ref="C344:I344"/>
    <mergeCell ref="J344:L344"/>
    <mergeCell ref="M344:U344"/>
    <mergeCell ref="C309:F309"/>
    <mergeCell ref="G309:H309"/>
    <mergeCell ref="I309:L309"/>
    <mergeCell ref="M309:N309"/>
    <mergeCell ref="C308:F308"/>
    <mergeCell ref="G308:H308"/>
    <mergeCell ref="I308:L308"/>
    <mergeCell ref="M308:N308"/>
    <mergeCell ref="C307:F307"/>
    <mergeCell ref="G307:H307"/>
    <mergeCell ref="I307:L307"/>
    <mergeCell ref="M307:N307"/>
    <mergeCell ref="Y311:Y313"/>
    <mergeCell ref="C312:F312"/>
    <mergeCell ref="G312:H312"/>
    <mergeCell ref="I312:L312"/>
    <mergeCell ref="M312:N312"/>
    <mergeCell ref="C313:F313"/>
    <mergeCell ref="G313:H313"/>
    <mergeCell ref="I313:L313"/>
    <mergeCell ref="C311:F311"/>
    <mergeCell ref="G311:H311"/>
    <mergeCell ref="I311:L311"/>
    <mergeCell ref="M311:N311"/>
    <mergeCell ref="C310:F310"/>
    <mergeCell ref="G310:H310"/>
    <mergeCell ref="I310:L310"/>
    <mergeCell ref="M310:N310"/>
    <mergeCell ref="M313:N313"/>
    <mergeCell ref="C303:F303"/>
    <mergeCell ref="G303:H303"/>
    <mergeCell ref="I303:L303"/>
    <mergeCell ref="M303:N303"/>
    <mergeCell ref="C302:F302"/>
    <mergeCell ref="G302:H302"/>
    <mergeCell ref="I302:L302"/>
    <mergeCell ref="M302:N302"/>
    <mergeCell ref="C301:F301"/>
    <mergeCell ref="G301:H301"/>
    <mergeCell ref="I301:L301"/>
    <mergeCell ref="M301:N301"/>
    <mergeCell ref="C306:F306"/>
    <mergeCell ref="G306:H306"/>
    <mergeCell ref="I306:L306"/>
    <mergeCell ref="M306:N306"/>
    <mergeCell ref="C305:F305"/>
    <mergeCell ref="G305:H305"/>
    <mergeCell ref="I305:L305"/>
    <mergeCell ref="M305:N305"/>
    <mergeCell ref="C304:F304"/>
    <mergeCell ref="G304:H304"/>
    <mergeCell ref="I304:L304"/>
    <mergeCell ref="M304:N304"/>
    <mergeCell ref="C300:H300"/>
    <mergeCell ref="I300:N300"/>
    <mergeCell ref="O300:X300"/>
    <mergeCell ref="V295:X295"/>
    <mergeCell ref="V296:X296"/>
    <mergeCell ref="V293:X293"/>
    <mergeCell ref="Y293:Y295"/>
    <mergeCell ref="V294:X294"/>
    <mergeCell ref="J296:L296"/>
    <mergeCell ref="B296:I296"/>
    <mergeCell ref="M296:U296"/>
    <mergeCell ref="M295:U295"/>
    <mergeCell ref="M294:U294"/>
    <mergeCell ref="M293:U293"/>
    <mergeCell ref="V297:X297"/>
    <mergeCell ref="B297:U297"/>
    <mergeCell ref="A293:A295"/>
    <mergeCell ref="V291:X291"/>
    <mergeCell ref="M291:U291"/>
    <mergeCell ref="M292:U292"/>
    <mergeCell ref="V290:X290"/>
    <mergeCell ref="V289:X289"/>
    <mergeCell ref="V288:X288"/>
    <mergeCell ref="M290:U290"/>
    <mergeCell ref="M289:U289"/>
    <mergeCell ref="M288:U288"/>
    <mergeCell ref="V287:X287"/>
    <mergeCell ref="V286:X286"/>
    <mergeCell ref="V285:X285"/>
    <mergeCell ref="M283:U283"/>
    <mergeCell ref="M287:U287"/>
    <mergeCell ref="M286:U286"/>
    <mergeCell ref="M285:U285"/>
    <mergeCell ref="M284:U284"/>
    <mergeCell ref="I254:J254"/>
    <mergeCell ref="K254:L254"/>
    <mergeCell ref="M254:N254"/>
    <mergeCell ref="O254:P254"/>
    <mergeCell ref="U252:V252"/>
    <mergeCell ref="W252:X252"/>
    <mergeCell ref="C253:D253"/>
    <mergeCell ref="E253:F253"/>
    <mergeCell ref="G253:H253"/>
    <mergeCell ref="I253:J253"/>
    <mergeCell ref="K253:L253"/>
    <mergeCell ref="M253:N253"/>
    <mergeCell ref="O253:P253"/>
    <mergeCell ref="Q253:R253"/>
    <mergeCell ref="Y251:Y253"/>
    <mergeCell ref="C252:D252"/>
    <mergeCell ref="E252:F252"/>
    <mergeCell ref="G252:H252"/>
    <mergeCell ref="I252:J252"/>
    <mergeCell ref="K252:L252"/>
    <mergeCell ref="M252:N252"/>
    <mergeCell ref="O252:P252"/>
    <mergeCell ref="Q252:R252"/>
    <mergeCell ref="S252:T252"/>
    <mergeCell ref="M251:N251"/>
    <mergeCell ref="O251:P251"/>
    <mergeCell ref="Q251:R251"/>
    <mergeCell ref="S251:T251"/>
    <mergeCell ref="U251:V251"/>
    <mergeCell ref="W251:X251"/>
    <mergeCell ref="O250:P250"/>
    <mergeCell ref="Q250:R250"/>
    <mergeCell ref="S250:T250"/>
    <mergeCell ref="U250:V250"/>
    <mergeCell ref="W250:X250"/>
    <mergeCell ref="C251:D251"/>
    <mergeCell ref="E251:F251"/>
    <mergeCell ref="G251:H251"/>
    <mergeCell ref="I251:J251"/>
    <mergeCell ref="K251:L251"/>
    <mergeCell ref="C250:D250"/>
    <mergeCell ref="E250:F250"/>
    <mergeCell ref="G250:H250"/>
    <mergeCell ref="I250:J250"/>
    <mergeCell ref="K250:L250"/>
    <mergeCell ref="M250:N250"/>
    <mergeCell ref="M249:N249"/>
    <mergeCell ref="O249:P249"/>
    <mergeCell ref="Q249:R249"/>
    <mergeCell ref="S249:T249"/>
    <mergeCell ref="U249:V249"/>
    <mergeCell ref="W249:X249"/>
    <mergeCell ref="O248:P248"/>
    <mergeCell ref="Q248:R248"/>
    <mergeCell ref="S248:T248"/>
    <mergeCell ref="U248:V248"/>
    <mergeCell ref="W248:X248"/>
    <mergeCell ref="C249:D249"/>
    <mergeCell ref="E249:F249"/>
    <mergeCell ref="G249:H249"/>
    <mergeCell ref="I249:J249"/>
    <mergeCell ref="K249:L249"/>
    <mergeCell ref="C248:D248"/>
    <mergeCell ref="E248:F248"/>
    <mergeCell ref="G248:H248"/>
    <mergeCell ref="I248:J248"/>
    <mergeCell ref="K248:L248"/>
    <mergeCell ref="M248:N248"/>
    <mergeCell ref="M247:N247"/>
    <mergeCell ref="O247:P247"/>
    <mergeCell ref="Q247:R247"/>
    <mergeCell ref="S247:T247"/>
    <mergeCell ref="U247:V247"/>
    <mergeCell ref="W247:X247"/>
    <mergeCell ref="O246:P246"/>
    <mergeCell ref="Q246:R246"/>
    <mergeCell ref="S246:T246"/>
    <mergeCell ref="U246:V246"/>
    <mergeCell ref="W246:X246"/>
    <mergeCell ref="C247:D247"/>
    <mergeCell ref="E247:F247"/>
    <mergeCell ref="G247:H247"/>
    <mergeCell ref="I247:J247"/>
    <mergeCell ref="K247:L247"/>
    <mergeCell ref="C246:D246"/>
    <mergeCell ref="E246:F246"/>
    <mergeCell ref="G246:H246"/>
    <mergeCell ref="I246:J246"/>
    <mergeCell ref="K246:L246"/>
    <mergeCell ref="M246:N246"/>
    <mergeCell ref="M245:N245"/>
    <mergeCell ref="O245:P245"/>
    <mergeCell ref="Q245:R245"/>
    <mergeCell ref="S245:T245"/>
    <mergeCell ref="U245:V245"/>
    <mergeCell ref="W245:X245"/>
    <mergeCell ref="O244:P244"/>
    <mergeCell ref="Q244:R244"/>
    <mergeCell ref="S244:T244"/>
    <mergeCell ref="U244:V244"/>
    <mergeCell ref="W244:X244"/>
    <mergeCell ref="C245:D245"/>
    <mergeCell ref="E245:F245"/>
    <mergeCell ref="G245:H245"/>
    <mergeCell ref="I245:J245"/>
    <mergeCell ref="K245:L245"/>
    <mergeCell ref="C244:D244"/>
    <mergeCell ref="E244:F244"/>
    <mergeCell ref="G244:H244"/>
    <mergeCell ref="I244:J244"/>
    <mergeCell ref="K244:L244"/>
    <mergeCell ref="M244:N244"/>
    <mergeCell ref="M243:N243"/>
    <mergeCell ref="O243:P243"/>
    <mergeCell ref="Q243:R243"/>
    <mergeCell ref="S243:T243"/>
    <mergeCell ref="U243:V243"/>
    <mergeCell ref="W243:X243"/>
    <mergeCell ref="O242:P242"/>
    <mergeCell ref="Q242:R242"/>
    <mergeCell ref="S242:T242"/>
    <mergeCell ref="U242:V242"/>
    <mergeCell ref="W242:X242"/>
    <mergeCell ref="C243:D243"/>
    <mergeCell ref="E243:F243"/>
    <mergeCell ref="G243:H243"/>
    <mergeCell ref="I243:J243"/>
    <mergeCell ref="K243:L243"/>
    <mergeCell ref="C242:D242"/>
    <mergeCell ref="E242:F242"/>
    <mergeCell ref="G242:H242"/>
    <mergeCell ref="I242:J242"/>
    <mergeCell ref="K242:L242"/>
    <mergeCell ref="M242:N242"/>
    <mergeCell ref="M241:N241"/>
    <mergeCell ref="O241:P241"/>
    <mergeCell ref="Q241:R241"/>
    <mergeCell ref="S241:T241"/>
    <mergeCell ref="U241:V241"/>
    <mergeCell ref="W241:X241"/>
    <mergeCell ref="B238:D238"/>
    <mergeCell ref="E238:X238"/>
    <mergeCell ref="B240:D241"/>
    <mergeCell ref="E240:J240"/>
    <mergeCell ref="K240:P240"/>
    <mergeCell ref="Q240:X240"/>
    <mergeCell ref="E241:F241"/>
    <mergeCell ref="G241:H241"/>
    <mergeCell ref="I241:J241"/>
    <mergeCell ref="K241:L241"/>
    <mergeCell ref="M237:N237"/>
    <mergeCell ref="O237:P237"/>
    <mergeCell ref="Q237:R237"/>
    <mergeCell ref="S237:T237"/>
    <mergeCell ref="U237:V237"/>
    <mergeCell ref="W237:X237"/>
    <mergeCell ref="C237:D237"/>
    <mergeCell ref="E237:F237"/>
    <mergeCell ref="G237:H237"/>
    <mergeCell ref="I237:J237"/>
    <mergeCell ref="K237:L237"/>
    <mergeCell ref="AQ235:AR235"/>
    <mergeCell ref="AS235:AT235"/>
    <mergeCell ref="AU235:AV235"/>
    <mergeCell ref="C236:D236"/>
    <mergeCell ref="E236:F236"/>
    <mergeCell ref="G236:H236"/>
    <mergeCell ref="I236:J236"/>
    <mergeCell ref="K236:L236"/>
    <mergeCell ref="M236:N236"/>
    <mergeCell ref="AC235:AD235"/>
    <mergeCell ref="AE235:AF235"/>
    <mergeCell ref="AG235:AH235"/>
    <mergeCell ref="AI235:AJ235"/>
    <mergeCell ref="AK235:AL235"/>
    <mergeCell ref="AM235:AN235"/>
    <mergeCell ref="M235:N235"/>
    <mergeCell ref="O235:P235"/>
    <mergeCell ref="Q235:R235"/>
    <mergeCell ref="S235:T235"/>
    <mergeCell ref="U235:V235"/>
    <mergeCell ref="W235:X235"/>
    <mergeCell ref="C234:D234"/>
    <mergeCell ref="E234:F234"/>
    <mergeCell ref="G234:H234"/>
    <mergeCell ref="I234:J234"/>
    <mergeCell ref="K234:L234"/>
    <mergeCell ref="M234:N234"/>
    <mergeCell ref="AC233:AD233"/>
    <mergeCell ref="AE233:AF233"/>
    <mergeCell ref="AG233:AH233"/>
    <mergeCell ref="AI233:AJ233"/>
    <mergeCell ref="AK233:AL233"/>
    <mergeCell ref="AM233:AN233"/>
    <mergeCell ref="O236:P236"/>
    <mergeCell ref="Q236:R236"/>
    <mergeCell ref="S236:T236"/>
    <mergeCell ref="U236:V236"/>
    <mergeCell ref="W236:X236"/>
    <mergeCell ref="A233:A236"/>
    <mergeCell ref="C233:D233"/>
    <mergeCell ref="E233:F233"/>
    <mergeCell ref="G233:H233"/>
    <mergeCell ref="I233:J233"/>
    <mergeCell ref="K233:L233"/>
    <mergeCell ref="M233:N233"/>
    <mergeCell ref="AE232:AF232"/>
    <mergeCell ref="AG232:AH232"/>
    <mergeCell ref="AI232:AJ232"/>
    <mergeCell ref="AK232:AL232"/>
    <mergeCell ref="AM232:AN232"/>
    <mergeCell ref="AO232:AP232"/>
    <mergeCell ref="O232:P232"/>
    <mergeCell ref="Q232:R232"/>
    <mergeCell ref="S232:T232"/>
    <mergeCell ref="U232:V232"/>
    <mergeCell ref="W232:X232"/>
    <mergeCell ref="AC232:AD232"/>
    <mergeCell ref="AM234:AN234"/>
    <mergeCell ref="AO234:AP234"/>
    <mergeCell ref="C235:D235"/>
    <mergeCell ref="E235:F235"/>
    <mergeCell ref="G235:H235"/>
    <mergeCell ref="I235:J235"/>
    <mergeCell ref="K235:L235"/>
    <mergeCell ref="W234:X234"/>
    <mergeCell ref="AC234:AD234"/>
    <mergeCell ref="AE234:AF234"/>
    <mergeCell ref="AG234:AH234"/>
    <mergeCell ref="AI234:AJ234"/>
    <mergeCell ref="AK234:AL234"/>
    <mergeCell ref="AM231:AN231"/>
    <mergeCell ref="AO231:AP231"/>
    <mergeCell ref="AQ231:AR231"/>
    <mergeCell ref="AS231:AT231"/>
    <mergeCell ref="AU231:AV231"/>
    <mergeCell ref="U231:V231"/>
    <mergeCell ref="W231:X231"/>
    <mergeCell ref="AC231:AD231"/>
    <mergeCell ref="AE231:AF231"/>
    <mergeCell ref="AG231:AH231"/>
    <mergeCell ref="AI231:AJ231"/>
    <mergeCell ref="O233:P233"/>
    <mergeCell ref="Q233:R233"/>
    <mergeCell ref="S233:T233"/>
    <mergeCell ref="U233:V233"/>
    <mergeCell ref="W233:X233"/>
    <mergeCell ref="Y233:Y235"/>
    <mergeCell ref="O234:P234"/>
    <mergeCell ref="Q234:R234"/>
    <mergeCell ref="S234:T234"/>
    <mergeCell ref="U234:V234"/>
    <mergeCell ref="AQ232:AR232"/>
    <mergeCell ref="AS232:AT232"/>
    <mergeCell ref="AU232:AV232"/>
    <mergeCell ref="AQ234:AR234"/>
    <mergeCell ref="AS234:AT234"/>
    <mergeCell ref="AU234:AV234"/>
    <mergeCell ref="AO233:AP233"/>
    <mergeCell ref="AQ233:AR233"/>
    <mergeCell ref="AS233:AT233"/>
    <mergeCell ref="AU233:AV233"/>
    <mergeCell ref="AO235:AP235"/>
    <mergeCell ref="AE230:AF230"/>
    <mergeCell ref="AG230:AH230"/>
    <mergeCell ref="C230:D230"/>
    <mergeCell ref="E230:F230"/>
    <mergeCell ref="G230:H230"/>
    <mergeCell ref="I230:J230"/>
    <mergeCell ref="K230:L230"/>
    <mergeCell ref="M230:N230"/>
    <mergeCell ref="O230:P230"/>
    <mergeCell ref="Q230:R230"/>
    <mergeCell ref="C232:D232"/>
    <mergeCell ref="E232:F232"/>
    <mergeCell ref="G232:H232"/>
    <mergeCell ref="I232:J232"/>
    <mergeCell ref="K232:L232"/>
    <mergeCell ref="M232:N232"/>
    <mergeCell ref="AK231:AL231"/>
    <mergeCell ref="AK228:AL228"/>
    <mergeCell ref="AM228:AN228"/>
    <mergeCell ref="AO228:AP228"/>
    <mergeCell ref="U228:V228"/>
    <mergeCell ref="W228:X228"/>
    <mergeCell ref="AC228:AD228"/>
    <mergeCell ref="G228:H228"/>
    <mergeCell ref="I228:J228"/>
    <mergeCell ref="K228:L228"/>
    <mergeCell ref="M228:N228"/>
    <mergeCell ref="AS229:AT229"/>
    <mergeCell ref="AU229:AV229"/>
    <mergeCell ref="AU230:AV230"/>
    <mergeCell ref="C231:D231"/>
    <mergeCell ref="E231:F231"/>
    <mergeCell ref="G231:H231"/>
    <mergeCell ref="I231:J231"/>
    <mergeCell ref="K231:L231"/>
    <mergeCell ref="M231:N231"/>
    <mergeCell ref="O231:P231"/>
    <mergeCell ref="Q231:R231"/>
    <mergeCell ref="S231:T231"/>
    <mergeCell ref="AI230:AJ230"/>
    <mergeCell ref="AK230:AL230"/>
    <mergeCell ref="AM230:AN230"/>
    <mergeCell ref="AO230:AP230"/>
    <mergeCell ref="AQ230:AR230"/>
    <mergeCell ref="AS230:AT230"/>
    <mergeCell ref="S230:T230"/>
    <mergeCell ref="U230:V230"/>
    <mergeCell ref="W230:X230"/>
    <mergeCell ref="AC230:AD230"/>
    <mergeCell ref="I229:J229"/>
    <mergeCell ref="K229:L229"/>
    <mergeCell ref="M229:N229"/>
    <mergeCell ref="O229:P229"/>
    <mergeCell ref="O228:P228"/>
    <mergeCell ref="Q228:R228"/>
    <mergeCell ref="S228:T228"/>
    <mergeCell ref="C228:D228"/>
    <mergeCell ref="E228:F228"/>
    <mergeCell ref="AQ227:AR227"/>
    <mergeCell ref="AS227:AT227"/>
    <mergeCell ref="AU227:AV227"/>
    <mergeCell ref="U227:V227"/>
    <mergeCell ref="W227:X227"/>
    <mergeCell ref="AC227:AD227"/>
    <mergeCell ref="AE227:AF227"/>
    <mergeCell ref="AG227:AH227"/>
    <mergeCell ref="AI227:AJ227"/>
    <mergeCell ref="AG229:AH229"/>
    <mergeCell ref="AI229:AJ229"/>
    <mergeCell ref="AK229:AL229"/>
    <mergeCell ref="AM229:AN229"/>
    <mergeCell ref="AO229:AP229"/>
    <mergeCell ref="AQ229:AR229"/>
    <mergeCell ref="AC229:AD229"/>
    <mergeCell ref="AE229:AF229"/>
    <mergeCell ref="AQ228:AR228"/>
    <mergeCell ref="AS228:AT228"/>
    <mergeCell ref="AU228:AV228"/>
    <mergeCell ref="AE228:AF228"/>
    <mergeCell ref="AG228:AH228"/>
    <mergeCell ref="AI228:AJ228"/>
    <mergeCell ref="C225:D225"/>
    <mergeCell ref="E225:F225"/>
    <mergeCell ref="G225:H225"/>
    <mergeCell ref="I225:J225"/>
    <mergeCell ref="K225:L225"/>
    <mergeCell ref="M225:N225"/>
    <mergeCell ref="O225:P225"/>
    <mergeCell ref="AU226:AV226"/>
    <mergeCell ref="AQ226:AR226"/>
    <mergeCell ref="Q229:R229"/>
    <mergeCell ref="S229:T229"/>
    <mergeCell ref="U229:V229"/>
    <mergeCell ref="W229:X229"/>
    <mergeCell ref="C227:D227"/>
    <mergeCell ref="E227:F227"/>
    <mergeCell ref="G227:H227"/>
    <mergeCell ref="I227:J227"/>
    <mergeCell ref="K227:L227"/>
    <mergeCell ref="M227:N227"/>
    <mergeCell ref="O227:P227"/>
    <mergeCell ref="Q227:R227"/>
    <mergeCell ref="S227:T227"/>
    <mergeCell ref="AI226:AJ226"/>
    <mergeCell ref="AK226:AL226"/>
    <mergeCell ref="AM226:AN226"/>
    <mergeCell ref="AO226:AP226"/>
    <mergeCell ref="AK227:AL227"/>
    <mergeCell ref="AM227:AN227"/>
    <mergeCell ref="AO227:AP227"/>
    <mergeCell ref="C229:D229"/>
    <mergeCell ref="E229:F229"/>
    <mergeCell ref="G229:H229"/>
    <mergeCell ref="AU223:AV223"/>
    <mergeCell ref="C224:D224"/>
    <mergeCell ref="E224:F224"/>
    <mergeCell ref="G224:H224"/>
    <mergeCell ref="I224:J224"/>
    <mergeCell ref="K224:L224"/>
    <mergeCell ref="M224:N224"/>
    <mergeCell ref="AC223:AD223"/>
    <mergeCell ref="AE223:AF223"/>
    <mergeCell ref="AG223:AH223"/>
    <mergeCell ref="AI223:AJ223"/>
    <mergeCell ref="AK223:AL223"/>
    <mergeCell ref="AM223:AN223"/>
    <mergeCell ref="AU224:AV224"/>
    <mergeCell ref="AG226:AH226"/>
    <mergeCell ref="AS225:AT225"/>
    <mergeCell ref="AU225:AV225"/>
    <mergeCell ref="C226:D226"/>
    <mergeCell ref="E226:F226"/>
    <mergeCell ref="G226:H226"/>
    <mergeCell ref="I226:J226"/>
    <mergeCell ref="K226:L226"/>
    <mergeCell ref="M226:N226"/>
    <mergeCell ref="O226:P226"/>
    <mergeCell ref="Q226:R226"/>
    <mergeCell ref="AG225:AH225"/>
    <mergeCell ref="AI225:AJ225"/>
    <mergeCell ref="AK225:AL225"/>
    <mergeCell ref="AM225:AN225"/>
    <mergeCell ref="AO225:AP225"/>
    <mergeCell ref="AQ225:AR225"/>
    <mergeCell ref="Q225:R225"/>
    <mergeCell ref="AS226:AT226"/>
    <mergeCell ref="S226:T226"/>
    <mergeCell ref="U226:V226"/>
    <mergeCell ref="W226:X226"/>
    <mergeCell ref="AC226:AD226"/>
    <mergeCell ref="AE226:AF226"/>
    <mergeCell ref="AC222:AJ222"/>
    <mergeCell ref="AK222:AR222"/>
    <mergeCell ref="E223:F223"/>
    <mergeCell ref="G223:H223"/>
    <mergeCell ref="I223:J223"/>
    <mergeCell ref="K223:L223"/>
    <mergeCell ref="M223:N223"/>
    <mergeCell ref="O223:P223"/>
    <mergeCell ref="Q223:R223"/>
    <mergeCell ref="S223:T223"/>
    <mergeCell ref="AQ224:AR224"/>
    <mergeCell ref="AS224:AT224"/>
    <mergeCell ref="U224:V224"/>
    <mergeCell ref="W224:X224"/>
    <mergeCell ref="AC224:AD224"/>
    <mergeCell ref="AO223:AP223"/>
    <mergeCell ref="AQ223:AR223"/>
    <mergeCell ref="AS223:AT223"/>
    <mergeCell ref="S225:T225"/>
    <mergeCell ref="U225:V225"/>
    <mergeCell ref="W225:X225"/>
    <mergeCell ref="AC225:AD225"/>
    <mergeCell ref="AE225:AF225"/>
    <mergeCell ref="E222:F222"/>
    <mergeCell ref="G222:P222"/>
    <mergeCell ref="B214:X215"/>
    <mergeCell ref="B220:X220"/>
    <mergeCell ref="B221:D223"/>
    <mergeCell ref="E221:X221"/>
    <mergeCell ref="Q222:X222"/>
    <mergeCell ref="U223:V223"/>
    <mergeCell ref="W223:X223"/>
    <mergeCell ref="AE224:AF224"/>
    <mergeCell ref="AG224:AH224"/>
    <mergeCell ref="AI224:AJ224"/>
    <mergeCell ref="AK224:AL224"/>
    <mergeCell ref="AM224:AN224"/>
    <mergeCell ref="AO224:AP224"/>
    <mergeCell ref="O224:P224"/>
    <mergeCell ref="Q224:R224"/>
    <mergeCell ref="S224:T224"/>
    <mergeCell ref="B216:X217"/>
    <mergeCell ref="C212:E212"/>
    <mergeCell ref="I212:K212"/>
    <mergeCell ref="O212:Q212"/>
    <mergeCell ref="U212:W212"/>
    <mergeCell ref="U209:W209"/>
    <mergeCell ref="X209:X211"/>
    <mergeCell ref="C210:E210"/>
    <mergeCell ref="I210:K210"/>
    <mergeCell ref="O210:Q210"/>
    <mergeCell ref="U210:W210"/>
    <mergeCell ref="C211:E211"/>
    <mergeCell ref="I211:K211"/>
    <mergeCell ref="O211:Q211"/>
    <mergeCell ref="U211:W211"/>
    <mergeCell ref="C208:E208"/>
    <mergeCell ref="I208:K208"/>
    <mergeCell ref="O208:Q208"/>
    <mergeCell ref="U208:W208"/>
    <mergeCell ref="C209:E209"/>
    <mergeCell ref="F209:F211"/>
    <mergeCell ref="I209:K209"/>
    <mergeCell ref="L209:L211"/>
    <mergeCell ref="O209:Q209"/>
    <mergeCell ref="R209:R211"/>
    <mergeCell ref="C206:E206"/>
    <mergeCell ref="I206:K206"/>
    <mergeCell ref="O206:Q206"/>
    <mergeCell ref="U206:W206"/>
    <mergeCell ref="C207:E207"/>
    <mergeCell ref="I207:K207"/>
    <mergeCell ref="O207:Q207"/>
    <mergeCell ref="U207:W207"/>
    <mergeCell ref="C204:E204"/>
    <mergeCell ref="I204:K204"/>
    <mergeCell ref="O204:Q204"/>
    <mergeCell ref="U204:W204"/>
    <mergeCell ref="C205:E205"/>
    <mergeCell ref="I205:K205"/>
    <mergeCell ref="O205:Q205"/>
    <mergeCell ref="U205:W205"/>
    <mergeCell ref="C202:E202"/>
    <mergeCell ref="I202:K202"/>
    <mergeCell ref="O202:Q202"/>
    <mergeCell ref="U202:W202"/>
    <mergeCell ref="C203:E203"/>
    <mergeCell ref="I203:K203"/>
    <mergeCell ref="O203:Q203"/>
    <mergeCell ref="U203:W203"/>
    <mergeCell ref="C200:E200"/>
    <mergeCell ref="I200:K200"/>
    <mergeCell ref="O200:Q200"/>
    <mergeCell ref="U200:W200"/>
    <mergeCell ref="C201:E201"/>
    <mergeCell ref="I201:K201"/>
    <mergeCell ref="O201:Q201"/>
    <mergeCell ref="U201:W201"/>
    <mergeCell ref="B198:E198"/>
    <mergeCell ref="H198:K198"/>
    <mergeCell ref="N198:Q198"/>
    <mergeCell ref="T198:W198"/>
    <mergeCell ref="C199:E199"/>
    <mergeCell ref="I199:K199"/>
    <mergeCell ref="O199:Q199"/>
    <mergeCell ref="U199:W199"/>
    <mergeCell ref="O149:P149"/>
    <mergeCell ref="R149:S149"/>
    <mergeCell ref="U149:X149"/>
    <mergeCell ref="B150:T150"/>
    <mergeCell ref="U150:X150"/>
    <mergeCell ref="C156:I156"/>
    <mergeCell ref="J156:M156"/>
    <mergeCell ref="N156:T156"/>
    <mergeCell ref="U156:X156"/>
    <mergeCell ref="C157:I157"/>
    <mergeCell ref="J157:M157"/>
    <mergeCell ref="N157:T157"/>
    <mergeCell ref="U157:X157"/>
    <mergeCell ref="C158:I158"/>
    <mergeCell ref="J158:M158"/>
    <mergeCell ref="N158:T158"/>
    <mergeCell ref="Y147:Y149"/>
    <mergeCell ref="C148:H148"/>
    <mergeCell ref="I148:J148"/>
    <mergeCell ref="L148:M148"/>
    <mergeCell ref="O148:P148"/>
    <mergeCell ref="R148:S148"/>
    <mergeCell ref="U148:X148"/>
    <mergeCell ref="C149:H149"/>
    <mergeCell ref="I149:J149"/>
    <mergeCell ref="L149:M149"/>
    <mergeCell ref="C147:H147"/>
    <mergeCell ref="I147:J147"/>
    <mergeCell ref="L147:M147"/>
    <mergeCell ref="O147:P147"/>
    <mergeCell ref="R147:S147"/>
    <mergeCell ref="U147:X147"/>
    <mergeCell ref="C155:I155"/>
    <mergeCell ref="J155:M155"/>
    <mergeCell ref="N155:T155"/>
    <mergeCell ref="U155:X155"/>
    <mergeCell ref="I144:J144"/>
    <mergeCell ref="L144:M144"/>
    <mergeCell ref="O144:P144"/>
    <mergeCell ref="R144:S144"/>
    <mergeCell ref="U144:X144"/>
    <mergeCell ref="C143:H143"/>
    <mergeCell ref="I143:J143"/>
    <mergeCell ref="L143:M143"/>
    <mergeCell ref="O143:P143"/>
    <mergeCell ref="R143:S143"/>
    <mergeCell ref="U143:X143"/>
    <mergeCell ref="C142:H142"/>
    <mergeCell ref="I142:J142"/>
    <mergeCell ref="L142:M142"/>
    <mergeCell ref="O142:P142"/>
    <mergeCell ref="R142:S142"/>
    <mergeCell ref="U142:X142"/>
    <mergeCell ref="C141:H141"/>
    <mergeCell ref="I141:J141"/>
    <mergeCell ref="L141:M141"/>
    <mergeCell ref="O141:P141"/>
    <mergeCell ref="R141:S141"/>
    <mergeCell ref="U141:X141"/>
    <mergeCell ref="C140:H140"/>
    <mergeCell ref="I140:J140"/>
    <mergeCell ref="L140:M140"/>
    <mergeCell ref="O140:P140"/>
    <mergeCell ref="R140:S140"/>
    <mergeCell ref="U140:X140"/>
    <mergeCell ref="C139:H139"/>
    <mergeCell ref="I139:J139"/>
    <mergeCell ref="L139:M139"/>
    <mergeCell ref="O139:P139"/>
    <mergeCell ref="R139:S139"/>
    <mergeCell ref="U139:X139"/>
    <mergeCell ref="C138:H138"/>
    <mergeCell ref="I138:J138"/>
    <mergeCell ref="L138:M138"/>
    <mergeCell ref="O138:P138"/>
    <mergeCell ref="R138:S138"/>
    <mergeCell ref="U138:X138"/>
    <mergeCell ref="B135:X135"/>
    <mergeCell ref="B136:B137"/>
    <mergeCell ref="C136:T136"/>
    <mergeCell ref="U136:X137"/>
    <mergeCell ref="C137:H137"/>
    <mergeCell ref="I137:J137"/>
    <mergeCell ref="L137:M137"/>
    <mergeCell ref="O137:P137"/>
    <mergeCell ref="R137:S137"/>
    <mergeCell ref="Q132:R132"/>
    <mergeCell ref="S132:V132"/>
    <mergeCell ref="W132:X132"/>
    <mergeCell ref="C133:H133"/>
    <mergeCell ref="I133:L133"/>
    <mergeCell ref="M133:P133"/>
    <mergeCell ref="Q133:R133"/>
    <mergeCell ref="S133:V133"/>
    <mergeCell ref="W133:X133"/>
    <mergeCell ref="Y130:Y132"/>
    <mergeCell ref="C131:H131"/>
    <mergeCell ref="I131:L131"/>
    <mergeCell ref="M131:P131"/>
    <mergeCell ref="Q131:R131"/>
    <mergeCell ref="S131:V131"/>
    <mergeCell ref="W131:X131"/>
    <mergeCell ref="C132:H132"/>
    <mergeCell ref="I132:L132"/>
    <mergeCell ref="M132:P132"/>
    <mergeCell ref="C130:H130"/>
    <mergeCell ref="I130:L130"/>
    <mergeCell ref="M130:P130"/>
    <mergeCell ref="Q130:R130"/>
    <mergeCell ref="S130:V130"/>
    <mergeCell ref="W130:X130"/>
    <mergeCell ref="C129:H129"/>
    <mergeCell ref="I129:L129"/>
    <mergeCell ref="M129:P129"/>
    <mergeCell ref="Q129:R129"/>
    <mergeCell ref="S129:V129"/>
    <mergeCell ref="W129:X129"/>
    <mergeCell ref="C128:H128"/>
    <mergeCell ref="I128:L128"/>
    <mergeCell ref="M128:P128"/>
    <mergeCell ref="Q128:R128"/>
    <mergeCell ref="S128:V128"/>
    <mergeCell ref="W128:X128"/>
    <mergeCell ref="C127:H127"/>
    <mergeCell ref="I127:L127"/>
    <mergeCell ref="M127:P127"/>
    <mergeCell ref="Q127:R127"/>
    <mergeCell ref="S127:V127"/>
    <mergeCell ref="W127:X127"/>
    <mergeCell ref="C126:H126"/>
    <mergeCell ref="I126:L126"/>
    <mergeCell ref="M126:P126"/>
    <mergeCell ref="Q126:R126"/>
    <mergeCell ref="S126:V126"/>
    <mergeCell ref="W126:X126"/>
    <mergeCell ref="C125:H125"/>
    <mergeCell ref="I125:L125"/>
    <mergeCell ref="M125:P125"/>
    <mergeCell ref="Q125:R125"/>
    <mergeCell ref="S125:V125"/>
    <mergeCell ref="W125:X125"/>
    <mergeCell ref="C124:H124"/>
    <mergeCell ref="I124:L124"/>
    <mergeCell ref="M124:P124"/>
    <mergeCell ref="Q124:R124"/>
    <mergeCell ref="S124:V124"/>
    <mergeCell ref="W124:X124"/>
    <mergeCell ref="C123:H123"/>
    <mergeCell ref="I123:L123"/>
    <mergeCell ref="M123:P123"/>
    <mergeCell ref="Q123:R123"/>
    <mergeCell ref="S123:V123"/>
    <mergeCell ref="W123:X123"/>
    <mergeCell ref="C122:H122"/>
    <mergeCell ref="I122:L122"/>
    <mergeCell ref="M122:P122"/>
    <mergeCell ref="Q122:R122"/>
    <mergeCell ref="S122:V122"/>
    <mergeCell ref="W122:X122"/>
    <mergeCell ref="C121:H121"/>
    <mergeCell ref="I121:L121"/>
    <mergeCell ref="M121:P121"/>
    <mergeCell ref="Q121:R121"/>
    <mergeCell ref="S121:V121"/>
    <mergeCell ref="W121:X121"/>
    <mergeCell ref="C119:L119"/>
    <mergeCell ref="M119:R119"/>
    <mergeCell ref="S119:X119"/>
    <mergeCell ref="C120:H120"/>
    <mergeCell ref="I120:L120"/>
    <mergeCell ref="M120:P120"/>
    <mergeCell ref="Q120:R120"/>
    <mergeCell ref="S120:V120"/>
    <mergeCell ref="W120:X120"/>
    <mergeCell ref="C94:G94"/>
    <mergeCell ref="H94:K94"/>
    <mergeCell ref="O94:S94"/>
    <mergeCell ref="T94:W94"/>
    <mergeCell ref="B95:G95"/>
    <mergeCell ref="H95:K95"/>
    <mergeCell ref="N95:S95"/>
    <mergeCell ref="T95:W95"/>
    <mergeCell ref="C92:G92"/>
    <mergeCell ref="H92:K92"/>
    <mergeCell ref="L92:L94"/>
    <mergeCell ref="O92:S92"/>
    <mergeCell ref="T92:W92"/>
    <mergeCell ref="X92:X94"/>
    <mergeCell ref="C93:G93"/>
    <mergeCell ref="H93:K93"/>
    <mergeCell ref="O93:S93"/>
    <mergeCell ref="T93:W93"/>
    <mergeCell ref="C90:G90"/>
    <mergeCell ref="H90:K90"/>
    <mergeCell ref="O90:S90"/>
    <mergeCell ref="T90:W90"/>
    <mergeCell ref="C91:G91"/>
    <mergeCell ref="H91:K91"/>
    <mergeCell ref="O91:S91"/>
    <mergeCell ref="T91:W91"/>
    <mergeCell ref="C88:G88"/>
    <mergeCell ref="H88:K88"/>
    <mergeCell ref="O88:S88"/>
    <mergeCell ref="T88:W88"/>
    <mergeCell ref="C89:G89"/>
    <mergeCell ref="H89:K89"/>
    <mergeCell ref="O89:S89"/>
    <mergeCell ref="T89:W89"/>
    <mergeCell ref="C86:G86"/>
    <mergeCell ref="H86:K86"/>
    <mergeCell ref="O86:S86"/>
    <mergeCell ref="T86:W86"/>
    <mergeCell ref="C87:G87"/>
    <mergeCell ref="H87:K87"/>
    <mergeCell ref="O87:S87"/>
    <mergeCell ref="T87:W87"/>
    <mergeCell ref="C84:G84"/>
    <mergeCell ref="H84:K84"/>
    <mergeCell ref="O84:S84"/>
    <mergeCell ref="T84:W84"/>
    <mergeCell ref="C85:G85"/>
    <mergeCell ref="H85:K85"/>
    <mergeCell ref="O85:S85"/>
    <mergeCell ref="T85:W85"/>
    <mergeCell ref="C82:G82"/>
    <mergeCell ref="H82:K82"/>
    <mergeCell ref="O82:S82"/>
    <mergeCell ref="T82:W82"/>
    <mergeCell ref="C83:G83"/>
    <mergeCell ref="H83:K83"/>
    <mergeCell ref="O83:S83"/>
    <mergeCell ref="T83:W83"/>
    <mergeCell ref="B78:G78"/>
    <mergeCell ref="H78:K78"/>
    <mergeCell ref="N78:S78"/>
    <mergeCell ref="T78:W78"/>
    <mergeCell ref="B81:K81"/>
    <mergeCell ref="N81:W81"/>
    <mergeCell ref="X75:X77"/>
    <mergeCell ref="C76:G76"/>
    <mergeCell ref="H76:K76"/>
    <mergeCell ref="O76:S76"/>
    <mergeCell ref="T76:W76"/>
    <mergeCell ref="C77:G77"/>
    <mergeCell ref="H77:K77"/>
    <mergeCell ref="O77:S77"/>
    <mergeCell ref="T77:W77"/>
    <mergeCell ref="C74:G74"/>
    <mergeCell ref="H74:K74"/>
    <mergeCell ref="O74:S74"/>
    <mergeCell ref="T74:W74"/>
    <mergeCell ref="C75:G75"/>
    <mergeCell ref="H75:K75"/>
    <mergeCell ref="L75:L77"/>
    <mergeCell ref="O75:S75"/>
    <mergeCell ref="T75:W75"/>
    <mergeCell ref="C72:G72"/>
    <mergeCell ref="H72:K72"/>
    <mergeCell ref="O72:S72"/>
    <mergeCell ref="T72:W72"/>
    <mergeCell ref="C73:G73"/>
    <mergeCell ref="H73:K73"/>
    <mergeCell ref="O73:S73"/>
    <mergeCell ref="T73:W73"/>
    <mergeCell ref="C70:G70"/>
    <mergeCell ref="H70:K70"/>
    <mergeCell ref="O70:S70"/>
    <mergeCell ref="T70:W70"/>
    <mergeCell ref="C71:G71"/>
    <mergeCell ref="H71:K71"/>
    <mergeCell ref="O71:S71"/>
    <mergeCell ref="T71:W71"/>
    <mergeCell ref="C68:G68"/>
    <mergeCell ref="H68:K68"/>
    <mergeCell ref="O68:S68"/>
    <mergeCell ref="T68:W68"/>
    <mergeCell ref="C69:G69"/>
    <mergeCell ref="H69:K69"/>
    <mergeCell ref="O69:S69"/>
    <mergeCell ref="T69:W69"/>
    <mergeCell ref="C66:G66"/>
    <mergeCell ref="H66:K66"/>
    <mergeCell ref="O66:S66"/>
    <mergeCell ref="T66:W66"/>
    <mergeCell ref="C67:G67"/>
    <mergeCell ref="H67:K67"/>
    <mergeCell ref="O67:S67"/>
    <mergeCell ref="T67:W67"/>
    <mergeCell ref="B54:O54"/>
    <mergeCell ref="P54:S54"/>
    <mergeCell ref="T54:V54"/>
    <mergeCell ref="B64:K64"/>
    <mergeCell ref="N64:W64"/>
    <mergeCell ref="C65:G65"/>
    <mergeCell ref="H65:K65"/>
    <mergeCell ref="O65:S65"/>
    <mergeCell ref="T65:W65"/>
    <mergeCell ref="B57:D57"/>
    <mergeCell ref="E57:O57"/>
    <mergeCell ref="P57:S57"/>
    <mergeCell ref="T57:V57"/>
    <mergeCell ref="B58:D58"/>
    <mergeCell ref="E58:O58"/>
    <mergeCell ref="P58:S58"/>
    <mergeCell ref="T58:V58"/>
    <mergeCell ref="B59:D59"/>
    <mergeCell ref="E59:O59"/>
    <mergeCell ref="P59:S59"/>
    <mergeCell ref="T59:V59"/>
    <mergeCell ref="B60:O60"/>
    <mergeCell ref="P60:S60"/>
    <mergeCell ref="T60:V60"/>
    <mergeCell ref="B52:D52"/>
    <mergeCell ref="E52:O52"/>
    <mergeCell ref="P52:S52"/>
    <mergeCell ref="T52:V52"/>
    <mergeCell ref="B53:D53"/>
    <mergeCell ref="E53:O53"/>
    <mergeCell ref="P53:S53"/>
    <mergeCell ref="T53:V53"/>
    <mergeCell ref="M47:N47"/>
    <mergeCell ref="B51:D51"/>
    <mergeCell ref="E51:O51"/>
    <mergeCell ref="P51:S51"/>
    <mergeCell ref="T51:V51"/>
    <mergeCell ref="C46:E46"/>
    <mergeCell ref="F46:H46"/>
    <mergeCell ref="J46:K46"/>
    <mergeCell ref="M46:N46"/>
    <mergeCell ref="P46:S46"/>
    <mergeCell ref="T46:Y46"/>
    <mergeCell ref="B48:Y48"/>
    <mergeCell ref="C45:E45"/>
    <mergeCell ref="F45:H45"/>
    <mergeCell ref="J45:K45"/>
    <mergeCell ref="M45:N45"/>
    <mergeCell ref="P45:S45"/>
    <mergeCell ref="T45:Y45"/>
    <mergeCell ref="B40:B46"/>
    <mergeCell ref="C44:E44"/>
    <mergeCell ref="F44:H44"/>
    <mergeCell ref="J44:K44"/>
    <mergeCell ref="M44:N44"/>
    <mergeCell ref="P44:S44"/>
    <mergeCell ref="T44:Y44"/>
    <mergeCell ref="P42:S42"/>
    <mergeCell ref="T42:Y42"/>
    <mergeCell ref="C43:E43"/>
    <mergeCell ref="F43:H43"/>
    <mergeCell ref="J43:K43"/>
    <mergeCell ref="M43:N43"/>
    <mergeCell ref="P43:S43"/>
    <mergeCell ref="T43:Y43"/>
    <mergeCell ref="T40:Y40"/>
    <mergeCell ref="C41:E41"/>
    <mergeCell ref="F41:H41"/>
    <mergeCell ref="J41:K41"/>
    <mergeCell ref="M41:N41"/>
    <mergeCell ref="P41:S41"/>
    <mergeCell ref="T41:Y41"/>
    <mergeCell ref="C40:E40"/>
    <mergeCell ref="F40:H40"/>
    <mergeCell ref="J40:K40"/>
    <mergeCell ref="M40:N40"/>
    <mergeCell ref="P40:S40"/>
    <mergeCell ref="C42:E42"/>
    <mergeCell ref="F42:H42"/>
    <mergeCell ref="J42:K42"/>
    <mergeCell ref="M42:N42"/>
    <mergeCell ref="M38:N38"/>
    <mergeCell ref="B39:E39"/>
    <mergeCell ref="F39:H39"/>
    <mergeCell ref="J39:K39"/>
    <mergeCell ref="M39:N39"/>
    <mergeCell ref="P39:S39"/>
    <mergeCell ref="C37:E37"/>
    <mergeCell ref="F37:H37"/>
    <mergeCell ref="J37:K37"/>
    <mergeCell ref="M37:N37"/>
    <mergeCell ref="P37:S37"/>
    <mergeCell ref="T37:Y37"/>
    <mergeCell ref="C35:E35"/>
    <mergeCell ref="F35:H35"/>
    <mergeCell ref="M35:N35"/>
    <mergeCell ref="P35:S35"/>
    <mergeCell ref="T35:Y35"/>
    <mergeCell ref="C36:E36"/>
    <mergeCell ref="F36:H36"/>
    <mergeCell ref="M36:N36"/>
    <mergeCell ref="P36:S36"/>
    <mergeCell ref="T36:Y36"/>
    <mergeCell ref="B31:B37"/>
    <mergeCell ref="M33:N33"/>
    <mergeCell ref="P33:S33"/>
    <mergeCell ref="T33:Y33"/>
    <mergeCell ref="C34:E34"/>
    <mergeCell ref="F34:H34"/>
    <mergeCell ref="J34:K34"/>
    <mergeCell ref="M34:N34"/>
    <mergeCell ref="P34:S34"/>
    <mergeCell ref="T34:Y34"/>
    <mergeCell ref="I21:K21"/>
    <mergeCell ref="T31:Y31"/>
    <mergeCell ref="C32:E32"/>
    <mergeCell ref="F32:H32"/>
    <mergeCell ref="J32:K32"/>
    <mergeCell ref="M32:N32"/>
    <mergeCell ref="P32:S32"/>
    <mergeCell ref="T32:Y32"/>
    <mergeCell ref="P30:S30"/>
    <mergeCell ref="C31:E31"/>
    <mergeCell ref="F31:H31"/>
    <mergeCell ref="J31:K31"/>
    <mergeCell ref="M31:N31"/>
    <mergeCell ref="P31:S31"/>
    <mergeCell ref="C33:E33"/>
    <mergeCell ref="F33:H33"/>
    <mergeCell ref="J33:K33"/>
    <mergeCell ref="C28:E28"/>
    <mergeCell ref="I28:K28"/>
    <mergeCell ref="B30:E30"/>
    <mergeCell ref="F30:H30"/>
    <mergeCell ref="J30:K30"/>
    <mergeCell ref="M30:N30"/>
    <mergeCell ref="C16:E16"/>
    <mergeCell ref="I16:K16"/>
    <mergeCell ref="C17:E17"/>
    <mergeCell ref="I17:K17"/>
    <mergeCell ref="C18:E18"/>
    <mergeCell ref="I18:K18"/>
    <mergeCell ref="A12:R12"/>
    <mergeCell ref="S12:V12"/>
    <mergeCell ref="B14:E14"/>
    <mergeCell ref="H14:K14"/>
    <mergeCell ref="C15:E15"/>
    <mergeCell ref="I15:K15"/>
    <mergeCell ref="C25:E25"/>
    <mergeCell ref="F25:F27"/>
    <mergeCell ref="I25:K25"/>
    <mergeCell ref="L25:L27"/>
    <mergeCell ref="X25:X27"/>
    <mergeCell ref="C26:E26"/>
    <mergeCell ref="I26:K26"/>
    <mergeCell ref="C27:E27"/>
    <mergeCell ref="I27:K27"/>
    <mergeCell ref="C22:E22"/>
    <mergeCell ref="I22:K22"/>
    <mergeCell ref="C23:E23"/>
    <mergeCell ref="I23:K23"/>
    <mergeCell ref="C24:E24"/>
    <mergeCell ref="I24:K24"/>
    <mergeCell ref="C19:E19"/>
    <mergeCell ref="I19:K19"/>
    <mergeCell ref="C20:E20"/>
    <mergeCell ref="I20:K20"/>
    <mergeCell ref="C21:E21"/>
    <mergeCell ref="B260:D261"/>
    <mergeCell ref="E260:P260"/>
    <mergeCell ref="Q260:X260"/>
    <mergeCell ref="E261:F261"/>
    <mergeCell ref="G261:H261"/>
    <mergeCell ref="I261:J261"/>
    <mergeCell ref="K261:L261"/>
    <mergeCell ref="M261:N261"/>
    <mergeCell ref="O261:P261"/>
    <mergeCell ref="Q261:R261"/>
    <mergeCell ref="S261:T261"/>
    <mergeCell ref="U261:V261"/>
    <mergeCell ref="W261:X261"/>
    <mergeCell ref="C262:D262"/>
    <mergeCell ref="E262:F262"/>
    <mergeCell ref="G262:H262"/>
    <mergeCell ref="I262:J262"/>
    <mergeCell ref="K262:L262"/>
    <mergeCell ref="M262:N262"/>
    <mergeCell ref="O262:P262"/>
    <mergeCell ref="Q262:R262"/>
    <mergeCell ref="S262:T262"/>
    <mergeCell ref="U262:V262"/>
    <mergeCell ref="W262:X262"/>
    <mergeCell ref="C263:D263"/>
    <mergeCell ref="E263:F263"/>
    <mergeCell ref="G263:H263"/>
    <mergeCell ref="I263:J263"/>
    <mergeCell ref="K263:L263"/>
    <mergeCell ref="M263:N263"/>
    <mergeCell ref="O263:P263"/>
    <mergeCell ref="Q263:R263"/>
    <mergeCell ref="S263:T263"/>
    <mergeCell ref="U263:V263"/>
    <mergeCell ref="W263:X263"/>
    <mergeCell ref="C264:D264"/>
    <mergeCell ref="E264:F264"/>
    <mergeCell ref="G264:H264"/>
    <mergeCell ref="I264:J264"/>
    <mergeCell ref="K264:L264"/>
    <mergeCell ref="M264:N264"/>
    <mergeCell ref="O264:P264"/>
    <mergeCell ref="Q264:R264"/>
    <mergeCell ref="S264:T264"/>
    <mergeCell ref="U264:V264"/>
    <mergeCell ref="W264:X264"/>
    <mergeCell ref="C265:D265"/>
    <mergeCell ref="E265:F265"/>
    <mergeCell ref="G265:H265"/>
    <mergeCell ref="I265:J265"/>
    <mergeCell ref="K265:L265"/>
    <mergeCell ref="M265:N265"/>
    <mergeCell ref="O265:P265"/>
    <mergeCell ref="Q265:R265"/>
    <mergeCell ref="S265:T265"/>
    <mergeCell ref="U265:V265"/>
    <mergeCell ref="W265:X265"/>
    <mergeCell ref="C266:D266"/>
    <mergeCell ref="E266:F266"/>
    <mergeCell ref="G266:H266"/>
    <mergeCell ref="I266:J266"/>
    <mergeCell ref="K266:L266"/>
    <mergeCell ref="M266:N266"/>
    <mergeCell ref="O266:P266"/>
    <mergeCell ref="Q266:R266"/>
    <mergeCell ref="S266:T266"/>
    <mergeCell ref="U266:V266"/>
    <mergeCell ref="W266:X266"/>
    <mergeCell ref="C267:D267"/>
    <mergeCell ref="E267:F267"/>
    <mergeCell ref="G267:H267"/>
    <mergeCell ref="I267:J267"/>
    <mergeCell ref="K267:L267"/>
    <mergeCell ref="M267:N267"/>
    <mergeCell ref="O267:P267"/>
    <mergeCell ref="Q267:R267"/>
    <mergeCell ref="S267:T267"/>
    <mergeCell ref="U267:V267"/>
    <mergeCell ref="W267:X267"/>
    <mergeCell ref="C268:D268"/>
    <mergeCell ref="E268:F268"/>
    <mergeCell ref="G268:H268"/>
    <mergeCell ref="I268:J268"/>
    <mergeCell ref="K268:L268"/>
    <mergeCell ref="M268:N268"/>
    <mergeCell ref="O268:P268"/>
    <mergeCell ref="Q268:R268"/>
    <mergeCell ref="S268:T268"/>
    <mergeCell ref="U268:V268"/>
    <mergeCell ref="W268:X268"/>
    <mergeCell ref="C269:D269"/>
    <mergeCell ref="E269:F269"/>
    <mergeCell ref="G269:H269"/>
    <mergeCell ref="I269:J269"/>
    <mergeCell ref="K269:L269"/>
    <mergeCell ref="M269:N269"/>
    <mergeCell ref="O269:P269"/>
    <mergeCell ref="Q269:R269"/>
    <mergeCell ref="S269:T269"/>
    <mergeCell ref="U269:V269"/>
    <mergeCell ref="W269:X269"/>
    <mergeCell ref="C270:D270"/>
    <mergeCell ref="E270:F270"/>
    <mergeCell ref="G270:H270"/>
    <mergeCell ref="I270:J270"/>
    <mergeCell ref="K270:L270"/>
    <mergeCell ref="M270:N270"/>
    <mergeCell ref="O270:P270"/>
    <mergeCell ref="Q270:R270"/>
    <mergeCell ref="S270:T270"/>
    <mergeCell ref="U270:V270"/>
    <mergeCell ref="W270:X270"/>
    <mergeCell ref="C271:D271"/>
    <mergeCell ref="E271:F271"/>
    <mergeCell ref="G271:H271"/>
    <mergeCell ref="I271:J271"/>
    <mergeCell ref="K271:L271"/>
    <mergeCell ref="M271:N271"/>
    <mergeCell ref="O271:P271"/>
    <mergeCell ref="Q271:R271"/>
    <mergeCell ref="S271:T271"/>
    <mergeCell ref="U271:V271"/>
    <mergeCell ref="W271:X271"/>
    <mergeCell ref="Y271:Y273"/>
    <mergeCell ref="C272:D272"/>
    <mergeCell ref="E272:F272"/>
    <mergeCell ref="G272:H272"/>
    <mergeCell ref="I272:J272"/>
    <mergeCell ref="K272:L272"/>
    <mergeCell ref="M272:N272"/>
    <mergeCell ref="O272:P272"/>
    <mergeCell ref="Q272:R272"/>
    <mergeCell ref="S272:T272"/>
    <mergeCell ref="U272:V272"/>
    <mergeCell ref="W272:X272"/>
    <mergeCell ref="C273:D273"/>
    <mergeCell ref="E273:F273"/>
    <mergeCell ref="G273:H273"/>
    <mergeCell ref="I273:J273"/>
    <mergeCell ref="K273:L273"/>
    <mergeCell ref="M273:N273"/>
    <mergeCell ref="O273:P273"/>
    <mergeCell ref="Q273:R273"/>
    <mergeCell ref="S273:T273"/>
    <mergeCell ref="A331:A333"/>
    <mergeCell ref="Y331:Y333"/>
    <mergeCell ref="B276:D276"/>
    <mergeCell ref="E276:P276"/>
    <mergeCell ref="Q276:X276"/>
    <mergeCell ref="V283:X283"/>
    <mergeCell ref="V284:X284"/>
    <mergeCell ref="U273:V273"/>
    <mergeCell ref="W273:X273"/>
    <mergeCell ref="B274:D274"/>
    <mergeCell ref="E274:F274"/>
    <mergeCell ref="G274:H274"/>
    <mergeCell ref="I274:J274"/>
    <mergeCell ref="K274:L274"/>
    <mergeCell ref="M274:N274"/>
    <mergeCell ref="O274:P274"/>
    <mergeCell ref="Q274:R274"/>
    <mergeCell ref="S274:T274"/>
    <mergeCell ref="U274:V274"/>
    <mergeCell ref="W274:X274"/>
    <mergeCell ref="B275:D275"/>
    <mergeCell ref="E275:F275"/>
    <mergeCell ref="G275:H275"/>
    <mergeCell ref="I275:J275"/>
    <mergeCell ref="K275:L275"/>
    <mergeCell ref="M275:N275"/>
    <mergeCell ref="O275:P275"/>
    <mergeCell ref="Q275:R275"/>
    <mergeCell ref="S275:T275"/>
    <mergeCell ref="U275:V275"/>
    <mergeCell ref="W275:X275"/>
    <mergeCell ref="V292:X292"/>
    <mergeCell ref="A408:A410"/>
    <mergeCell ref="C383:J383"/>
    <mergeCell ref="K383:L383"/>
    <mergeCell ref="M383:V383"/>
    <mergeCell ref="W383:X383"/>
    <mergeCell ref="W382:X382"/>
    <mergeCell ref="M382:V382"/>
    <mergeCell ref="K382:L382"/>
    <mergeCell ref="C382:J382"/>
    <mergeCell ref="W381:X381"/>
    <mergeCell ref="M381:V381"/>
    <mergeCell ref="K381:L381"/>
    <mergeCell ref="C381:J381"/>
    <mergeCell ref="W380:X380"/>
    <mergeCell ref="M380:V380"/>
    <mergeCell ref="K380:L380"/>
    <mergeCell ref="C380:J380"/>
    <mergeCell ref="C405:J405"/>
    <mergeCell ref="K405:N405"/>
    <mergeCell ref="O405:T405"/>
    <mergeCell ref="U405:X405"/>
    <mergeCell ref="C406:J406"/>
    <mergeCell ref="K406:N406"/>
    <mergeCell ref="O406:T406"/>
    <mergeCell ref="U406:X406"/>
    <mergeCell ref="C397:N397"/>
    <mergeCell ref="A388:A390"/>
    <mergeCell ref="C387:J387"/>
    <mergeCell ref="K387:L387"/>
    <mergeCell ref="M387:V387"/>
    <mergeCell ref="W387:X387"/>
    <mergeCell ref="W386:X386"/>
    <mergeCell ref="Y388:Y390"/>
    <mergeCell ref="C390:J390"/>
    <mergeCell ref="C389:J389"/>
    <mergeCell ref="K389:L389"/>
    <mergeCell ref="M389:V389"/>
    <mergeCell ref="W389:X389"/>
    <mergeCell ref="W388:X388"/>
    <mergeCell ref="O401:T401"/>
    <mergeCell ref="U401:X401"/>
    <mergeCell ref="C402:J402"/>
    <mergeCell ref="K402:N402"/>
    <mergeCell ref="O402:T402"/>
    <mergeCell ref="U402:X402"/>
    <mergeCell ref="C399:J399"/>
    <mergeCell ref="K399:N399"/>
    <mergeCell ref="O399:T399"/>
    <mergeCell ref="U399:X399"/>
    <mergeCell ref="C400:J400"/>
    <mergeCell ref="K400:N400"/>
    <mergeCell ref="O400:T400"/>
    <mergeCell ref="U400:X400"/>
    <mergeCell ref="M388:V388"/>
    <mergeCell ref="K388:L388"/>
    <mergeCell ref="C388:J388"/>
    <mergeCell ref="C434:J434"/>
    <mergeCell ref="K434:N434"/>
    <mergeCell ref="O434:T434"/>
    <mergeCell ref="U434:X434"/>
    <mergeCell ref="O396:X396"/>
    <mergeCell ref="Y443:Y445"/>
    <mergeCell ref="C444:J444"/>
    <mergeCell ref="K444:N444"/>
    <mergeCell ref="O444:T444"/>
    <mergeCell ref="U444:X444"/>
    <mergeCell ref="C445:J445"/>
    <mergeCell ref="K445:N445"/>
    <mergeCell ref="O445:T445"/>
    <mergeCell ref="U445:X445"/>
    <mergeCell ref="C435:J435"/>
    <mergeCell ref="K435:N435"/>
    <mergeCell ref="O435:T435"/>
    <mergeCell ref="U435:X435"/>
    <mergeCell ref="C436:J436"/>
    <mergeCell ref="K436:N436"/>
    <mergeCell ref="O436:T436"/>
    <mergeCell ref="U436:X436"/>
    <mergeCell ref="C437:J437"/>
    <mergeCell ref="O439:T439"/>
    <mergeCell ref="U439:X439"/>
    <mergeCell ref="C440:J440"/>
    <mergeCell ref="K440:N440"/>
    <mergeCell ref="O440:T440"/>
    <mergeCell ref="C407:J407"/>
    <mergeCell ref="K407:N407"/>
    <mergeCell ref="O407:T407"/>
    <mergeCell ref="U407:X407"/>
    <mergeCell ref="A501:A503"/>
    <mergeCell ref="C496:J496"/>
    <mergeCell ref="K496:L496"/>
    <mergeCell ref="M496:V496"/>
    <mergeCell ref="W496:X496"/>
    <mergeCell ref="C497:J497"/>
    <mergeCell ref="K497:L497"/>
    <mergeCell ref="W501:X501"/>
    <mergeCell ref="U440:X440"/>
    <mergeCell ref="C441:J441"/>
    <mergeCell ref="K441:N441"/>
    <mergeCell ref="O441:T441"/>
    <mergeCell ref="U441:X441"/>
    <mergeCell ref="C442:J442"/>
    <mergeCell ref="K442:N442"/>
    <mergeCell ref="O442:T442"/>
    <mergeCell ref="U442:X442"/>
    <mergeCell ref="C443:J443"/>
    <mergeCell ref="K443:N443"/>
    <mergeCell ref="O443:T443"/>
    <mergeCell ref="U443:X443"/>
    <mergeCell ref="V463:X463"/>
    <mergeCell ref="V464:X464"/>
    <mergeCell ref="A463:A465"/>
    <mergeCell ref="V462:X462"/>
    <mergeCell ref="C462:I462"/>
    <mergeCell ref="J462:L462"/>
    <mergeCell ref="M462:U462"/>
    <mergeCell ref="C463:I463"/>
    <mergeCell ref="J463:L463"/>
    <mergeCell ref="M463:U463"/>
    <mergeCell ref="V456:X456"/>
    <mergeCell ref="Y501:Y503"/>
    <mergeCell ref="C502:J502"/>
    <mergeCell ref="K502:L502"/>
    <mergeCell ref="M502:V502"/>
    <mergeCell ref="W502:X502"/>
    <mergeCell ref="C503:J503"/>
    <mergeCell ref="K503:L503"/>
    <mergeCell ref="M503:V503"/>
    <mergeCell ref="W503:X503"/>
    <mergeCell ref="B504:J504"/>
    <mergeCell ref="K504:L504"/>
    <mergeCell ref="M504:V504"/>
    <mergeCell ref="W504:X504"/>
    <mergeCell ref="C508:N508"/>
    <mergeCell ref="K446:N446"/>
    <mergeCell ref="O446:T446"/>
    <mergeCell ref="U446:X446"/>
    <mergeCell ref="B488:L490"/>
    <mergeCell ref="M488:X490"/>
    <mergeCell ref="C491:J491"/>
    <mergeCell ref="K491:L491"/>
    <mergeCell ref="M491:V491"/>
    <mergeCell ref="W491:X491"/>
    <mergeCell ref="C492:J492"/>
    <mergeCell ref="K492:L492"/>
    <mergeCell ref="M492:V492"/>
    <mergeCell ref="W492:X492"/>
    <mergeCell ref="C493:J493"/>
    <mergeCell ref="K493:L493"/>
    <mergeCell ref="M493:V493"/>
    <mergeCell ref="W493:X493"/>
    <mergeCell ref="C498:J498"/>
    <mergeCell ref="Y519:Y521"/>
    <mergeCell ref="C520:J520"/>
    <mergeCell ref="K520:N520"/>
    <mergeCell ref="C521:J521"/>
    <mergeCell ref="K521:N521"/>
    <mergeCell ref="B522:J522"/>
    <mergeCell ref="K522:N522"/>
    <mergeCell ref="U522:X522"/>
    <mergeCell ref="I505:L505"/>
    <mergeCell ref="M505:N505"/>
    <mergeCell ref="O505:U505"/>
    <mergeCell ref="V505:X505"/>
    <mergeCell ref="C509:J509"/>
    <mergeCell ref="K509:N509"/>
    <mergeCell ref="C510:J510"/>
    <mergeCell ref="K510:N510"/>
    <mergeCell ref="C511:J511"/>
    <mergeCell ref="K511:N511"/>
    <mergeCell ref="C512:J512"/>
    <mergeCell ref="K512:N512"/>
    <mergeCell ref="C513:J513"/>
    <mergeCell ref="K513:N513"/>
    <mergeCell ref="C514:J514"/>
    <mergeCell ref="K514:N514"/>
    <mergeCell ref="C515:J515"/>
    <mergeCell ref="K515:N515"/>
    <mergeCell ref="C519:J519"/>
    <mergeCell ref="K519:N519"/>
    <mergeCell ref="C518:J518"/>
    <mergeCell ref="K518:N518"/>
    <mergeCell ref="W321:X321"/>
    <mergeCell ref="M321:V321"/>
    <mergeCell ref="W334:X334"/>
    <mergeCell ref="M334:V334"/>
    <mergeCell ref="K334:L334"/>
    <mergeCell ref="B334:J334"/>
    <mergeCell ref="B375:L377"/>
    <mergeCell ref="M375:X377"/>
    <mergeCell ref="W378:X378"/>
    <mergeCell ref="M378:V378"/>
    <mergeCell ref="K378:L378"/>
    <mergeCell ref="C378:J378"/>
    <mergeCell ref="W390:X390"/>
    <mergeCell ref="M390:V390"/>
    <mergeCell ref="K390:L390"/>
    <mergeCell ref="C494:J494"/>
    <mergeCell ref="K494:L494"/>
    <mergeCell ref="M494:V494"/>
    <mergeCell ref="W494:X494"/>
    <mergeCell ref="W327:X327"/>
    <mergeCell ref="M327:V327"/>
    <mergeCell ref="W326:X326"/>
    <mergeCell ref="M326:V326"/>
    <mergeCell ref="W325:X325"/>
    <mergeCell ref="M325:V325"/>
    <mergeCell ref="W324:X324"/>
    <mergeCell ref="M324:V324"/>
    <mergeCell ref="W323:X323"/>
    <mergeCell ref="M323:V323"/>
    <mergeCell ref="M392:N392"/>
    <mergeCell ref="O392:U392"/>
    <mergeCell ref="V392:X392"/>
    <mergeCell ref="C495:J495"/>
    <mergeCell ref="K495:L495"/>
    <mergeCell ref="M495:V495"/>
    <mergeCell ref="W495:X495"/>
    <mergeCell ref="C398:J398"/>
    <mergeCell ref="W333:X333"/>
    <mergeCell ref="M333:V333"/>
    <mergeCell ref="M391:V391"/>
    <mergeCell ref="K391:L391"/>
    <mergeCell ref="B391:J391"/>
    <mergeCell ref="I392:L392"/>
    <mergeCell ref="M331:V331"/>
    <mergeCell ref="W330:X330"/>
    <mergeCell ref="M330:V330"/>
    <mergeCell ref="W329:X329"/>
    <mergeCell ref="M329:V329"/>
    <mergeCell ref="W328:X328"/>
    <mergeCell ref="M328:V328"/>
    <mergeCell ref="W391:X391"/>
    <mergeCell ref="C404:J404"/>
    <mergeCell ref="K404:N404"/>
    <mergeCell ref="O404:T404"/>
    <mergeCell ref="U404:X404"/>
    <mergeCell ref="C401:J401"/>
    <mergeCell ref="K401:N401"/>
    <mergeCell ref="B446:J446"/>
    <mergeCell ref="C432:N432"/>
    <mergeCell ref="O432:X432"/>
    <mergeCell ref="C433:J433"/>
    <mergeCell ref="K433:N433"/>
    <mergeCell ref="O433:T433"/>
    <mergeCell ref="U433:X433"/>
    <mergeCell ref="M386:V386"/>
    <mergeCell ref="K386:L386"/>
    <mergeCell ref="C386:J386"/>
    <mergeCell ref="C385:J385"/>
    <mergeCell ref="K385:L385"/>
    <mergeCell ref="M385:V385"/>
    <mergeCell ref="W385:X385"/>
    <mergeCell ref="W384:X384"/>
    <mergeCell ref="M384:V384"/>
    <mergeCell ref="K384:L384"/>
    <mergeCell ref="C384:J384"/>
    <mergeCell ref="W331:X331"/>
    <mergeCell ref="W379:X379"/>
    <mergeCell ref="M379:V379"/>
    <mergeCell ref="K379:L379"/>
    <mergeCell ref="C379:J379"/>
    <mergeCell ref="V343:X343"/>
    <mergeCell ref="V348:X348"/>
    <mergeCell ref="V347:X347"/>
    <mergeCell ref="B356:U356"/>
    <mergeCell ref="V356:X356"/>
    <mergeCell ref="C362:F362"/>
    <mergeCell ref="G362:H362"/>
    <mergeCell ref="I362:L362"/>
    <mergeCell ref="M362:N362"/>
    <mergeCell ref="O362:T362"/>
    <mergeCell ref="U362:X362"/>
    <mergeCell ref="C361:F361"/>
    <mergeCell ref="G361:H361"/>
    <mergeCell ref="I361:L361"/>
    <mergeCell ref="M361:N361"/>
    <mergeCell ref="O361:T361"/>
    <mergeCell ref="C499:J499"/>
    <mergeCell ref="K499:L499"/>
    <mergeCell ref="M499:V499"/>
    <mergeCell ref="W499:X499"/>
    <mergeCell ref="C500:J500"/>
    <mergeCell ref="K500:L500"/>
    <mergeCell ref="M500:V500"/>
    <mergeCell ref="W500:X500"/>
    <mergeCell ref="C501:J501"/>
    <mergeCell ref="K501:L501"/>
    <mergeCell ref="M501:V501"/>
    <mergeCell ref="C516:J516"/>
    <mergeCell ref="K516:N516"/>
    <mergeCell ref="C517:J517"/>
    <mergeCell ref="K517:N517"/>
    <mergeCell ref="K398:N398"/>
    <mergeCell ref="O398:T398"/>
    <mergeCell ref="U398:X398"/>
    <mergeCell ref="C403:J403"/>
    <mergeCell ref="K403:N403"/>
    <mergeCell ref="O403:T403"/>
    <mergeCell ref="U403:X403"/>
    <mergeCell ref="K437:N437"/>
    <mergeCell ref="O437:T437"/>
    <mergeCell ref="U437:X437"/>
    <mergeCell ref="C438:J438"/>
    <mergeCell ref="K438:N438"/>
    <mergeCell ref="O438:T438"/>
    <mergeCell ref="U438:X438"/>
    <mergeCell ref="C439:J439"/>
    <mergeCell ref="K439:N439"/>
    <mergeCell ref="M497:V497"/>
    <mergeCell ref="K498:L498"/>
    <mergeCell ref="M498:V498"/>
    <mergeCell ref="W314:X314"/>
    <mergeCell ref="O314:V314"/>
    <mergeCell ref="W301:X301"/>
    <mergeCell ref="O301:V301"/>
    <mergeCell ref="O313:V313"/>
    <mergeCell ref="O312:V312"/>
    <mergeCell ref="O311:V311"/>
    <mergeCell ref="O310:V310"/>
    <mergeCell ref="O309:V309"/>
    <mergeCell ref="O308:V308"/>
    <mergeCell ref="O307:V307"/>
    <mergeCell ref="O306:V306"/>
    <mergeCell ref="O305:V305"/>
    <mergeCell ref="O304:V304"/>
    <mergeCell ref="O303:V303"/>
    <mergeCell ref="O302:V302"/>
    <mergeCell ref="W313:X313"/>
    <mergeCell ref="W312:X312"/>
    <mergeCell ref="W311:X311"/>
    <mergeCell ref="W310:X310"/>
    <mergeCell ref="W309:X309"/>
    <mergeCell ref="W308:X308"/>
    <mergeCell ref="W307:X307"/>
    <mergeCell ref="W306:X306"/>
    <mergeCell ref="W305:X305"/>
    <mergeCell ref="W304:X304"/>
    <mergeCell ref="W303:X303"/>
    <mergeCell ref="W302:X302"/>
    <mergeCell ref="W498:X498"/>
    <mergeCell ref="W497:X497"/>
  </mergeCells>
  <phoneticPr fontId="3"/>
  <dataValidations count="1">
    <dataValidation type="list" allowBlank="1" showInputMessage="1" showErrorMessage="1" sqref="S12:V12" xr:uid="{00000000-0002-0000-0000-000000000000}">
      <formula1>$AC$12:$AC$13</formula1>
    </dataValidation>
  </dataValidations>
  <pageMargins left="0.70866141732283472" right="0.70866141732283472" top="0.55118110236220474" bottom="0.55118110236220474" header="0.31496062992125984" footer="0.31496062992125984"/>
  <pageSetup paperSize="9" scale="76" fitToHeight="0" orientation="portrait" r:id="rId1"/>
  <headerFooter>
    <oddFooter>&amp;P ページ</oddFooter>
  </headerFooter>
  <rowBreaks count="14" manualBreakCount="14">
    <brk id="48" max="26" man="1"/>
    <brk id="96" max="26" man="1"/>
    <brk id="150" max="26" man="1"/>
    <brk id="192" max="26" man="1"/>
    <brk id="217" max="26" man="1"/>
    <brk id="257" max="26" man="1"/>
    <brk id="277" max="26" man="1"/>
    <brk id="316" max="26" man="1"/>
    <brk id="356" max="26" man="1"/>
    <brk id="394" max="26" man="1"/>
    <brk id="429" max="26" man="1"/>
    <brk id="469" max="26" man="1"/>
    <brk id="506" max="26" man="1"/>
    <brk id="523" max="26" man="1"/>
  </rowBreaks>
  <colBreaks count="1" manualBreakCount="1">
    <brk id="4" max="522"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Props1.xml><?xml version="1.0" encoding="utf-8"?>
<ds:datastoreItem xmlns:ds="http://schemas.openxmlformats.org/officeDocument/2006/customXml" ds:itemID="{9240E337-E531-4249-827A-2E46277C5AA8}">
  <ds:schemaRefs>
    <ds:schemaRef ds:uri="http://schemas.microsoft.com/sharepoint/v3/contenttype/forms"/>
  </ds:schemaRefs>
</ds:datastoreItem>
</file>

<file path=customXml/itemProps2.xml><?xml version="1.0" encoding="utf-8"?>
<ds:datastoreItem xmlns:ds="http://schemas.openxmlformats.org/officeDocument/2006/customXml" ds:itemID="{C5743504-FFC5-4813-8CBD-1A620283E9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2e8b2c-2863-4182-8189-5aacc6cb3d3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348900-A819-4BFC-BCFC-4989F68F5C21}">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シート1（物件費支出内訳一覧表）</vt:lpstr>
      <vt:lpstr>'シート1（物件費支出内訳一覧表）'!Print_Area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大河原 雄貴(ookawara-yuuki)</cp:lastModifiedBy>
  <cp:revision/>
  <dcterms:created xsi:type="dcterms:W3CDTF">2013-11-25T02:47:13Z</dcterms:created>
  <dcterms:modified xsi:type="dcterms:W3CDTF">2025-11-27T00:35:23Z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